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4.12.37\lpeg-compras\GESTION 2023\3. COMPARACION DE PROPUESTAS\CP020 INSTRUMENTAL PARA ODONTOLOGIA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9" i="1" l="1"/>
  <c r="C189" i="1"/>
  <c r="B189" i="1"/>
  <c r="D181" i="1"/>
  <c r="C181" i="1"/>
  <c r="B181" i="1"/>
  <c r="D172" i="1"/>
  <c r="C172" i="1"/>
  <c r="B172" i="1"/>
  <c r="D163" i="1"/>
  <c r="C163" i="1"/>
  <c r="B163" i="1"/>
  <c r="D154" i="1"/>
  <c r="C154" i="1"/>
  <c r="B154" i="1"/>
  <c r="D145" i="1"/>
  <c r="C145" i="1"/>
  <c r="B145" i="1"/>
  <c r="D136" i="1"/>
  <c r="C136" i="1"/>
  <c r="B136" i="1"/>
  <c r="D128" i="1"/>
  <c r="C128" i="1"/>
  <c r="B128" i="1"/>
  <c r="D120" i="1"/>
  <c r="C120" i="1"/>
  <c r="B120" i="1"/>
  <c r="D113" i="1"/>
  <c r="C113" i="1"/>
  <c r="B113" i="1"/>
  <c r="D106" i="1"/>
  <c r="C106" i="1"/>
  <c r="B106" i="1"/>
  <c r="D99" i="1"/>
  <c r="C99" i="1"/>
  <c r="B99" i="1"/>
  <c r="D91" i="1"/>
  <c r="C91" i="1"/>
  <c r="B91" i="1"/>
  <c r="D83" i="1"/>
  <c r="C83" i="1"/>
  <c r="B83" i="1"/>
  <c r="D76" i="1"/>
  <c r="C76" i="1"/>
  <c r="B76" i="1"/>
  <c r="D68" i="1"/>
  <c r="C68" i="1"/>
  <c r="B68" i="1"/>
  <c r="D59" i="1"/>
  <c r="C59" i="1"/>
  <c r="B59" i="1"/>
  <c r="D51" i="1"/>
  <c r="C51" i="1"/>
  <c r="B51" i="1"/>
  <c r="D45" i="1"/>
  <c r="C45" i="1"/>
  <c r="B45" i="1"/>
  <c r="D37" i="1"/>
  <c r="C37" i="1"/>
  <c r="B37" i="1"/>
  <c r="D29" i="1"/>
  <c r="C29" i="1"/>
  <c r="B29" i="1"/>
  <c r="C20" i="1"/>
  <c r="C12" i="1"/>
  <c r="C4" i="1"/>
  <c r="B4" i="1"/>
</calcChain>
</file>

<file path=xl/sharedStrings.xml><?xml version="1.0" encoding="utf-8"?>
<sst xmlns="http://schemas.openxmlformats.org/spreadsheetml/2006/main" count="373" uniqueCount="99">
  <si>
    <t>N°</t>
  </si>
  <si>
    <t>CANTIDAD</t>
  </si>
  <si>
    <t>UNIDAD</t>
  </si>
  <si>
    <t>PRODUCTO</t>
  </si>
  <si>
    <t>TIEMPO DE ENTREGA</t>
  </si>
  <si>
    <t>CONTRANAGULO FISIODISPENSER</t>
  </si>
  <si>
    <t>ESPECIFICACIONES TECNICAS: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</si>
  <si>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expresamente las condiciones de su oferta con referencia a cada requerimiento)</t>
    </r>
  </si>
  <si>
    <t>PARA SER LLENADO POR LA C.S.B.P.</t>
  </si>
  <si>
    <t>ARCO DE SOLDAR DE AMP ARGOLL</t>
  </si>
  <si>
    <t>CARACTERISTICAS SOLICITADAS</t>
  </si>
  <si>
    <t>CUMPLE</t>
  </si>
  <si>
    <t>NO CUMPLE</t>
  </si>
  <si>
    <t>FRESADORA 550 W</t>
  </si>
  <si>
    <t>MODELO :XSG93L</t>
  </si>
  <si>
    <t>COMPATIBLE CON LA MARCA NSK</t>
  </si>
  <si>
    <t>DE MATERIAL DE TITANIO</t>
  </si>
  <si>
    <t>PORTA FRESAS PUSH BOTON</t>
  </si>
  <si>
    <t>TURBINA NEUMATICA DE ALTA VELOCIDAD</t>
  </si>
  <si>
    <t>CUERPO DE ACERO INOXIDABLE</t>
  </si>
  <si>
    <t>RODAMIENTOS DE CERMICA</t>
  </si>
  <si>
    <t>SISTEMA MIDWEST O BORDEN</t>
  </si>
  <si>
    <t>PIEZA DE MANO DE ALTA VELOCIDAD</t>
  </si>
  <si>
    <t>CON LED</t>
  </si>
  <si>
    <t>RODAMIENTOS CERAMICOS</t>
  </si>
  <si>
    <t>TRIPLE IRRIGACION</t>
  </si>
  <si>
    <t>ACOPLE ROTOQUICK RQ53</t>
  </si>
  <si>
    <t>CONEXIÓN BORDEN O MIDWEST CON GENERDOR</t>
  </si>
  <si>
    <t>COMPATIBLE CON TENSIÓMETROS DIGITALES DE UNA VÍA</t>
  </si>
  <si>
    <t>TIPO ADULTO</t>
  </si>
  <si>
    <t>PREFERENTEMENTE LIBRES DE LÁTEX (OPCIONAL)</t>
  </si>
  <si>
    <t>DE ALTO TRAFICO</t>
  </si>
  <si>
    <t>COMPATIBLE CON TENSIÓMETROS DIGITALES DE DOS VÍAS</t>
  </si>
  <si>
    <t>COMPATIBLE PARA EPSON LQ 590</t>
  </si>
  <si>
    <t>CODIGO REQUERIDO : S015337</t>
  </si>
  <si>
    <t>CAPACIDAD DE ALMACENAMIENTO 480 GB O SUPERIOR</t>
  </si>
  <si>
    <t>DE ESTADO SOLIDO</t>
  </si>
  <si>
    <t>CONEXIÓN SATA</t>
  </si>
  <si>
    <t xml:space="preserve">COMPATIBLE CON LINEA CRUCIAL </t>
  </si>
  <si>
    <t>POTENCIA 20W</t>
  </si>
  <si>
    <t>VOLTAJE 12V</t>
  </si>
  <si>
    <t>VIDA PROMEDIO 1000 HRS O SUPERIOR</t>
  </si>
  <si>
    <t>FORMA T3</t>
  </si>
  <si>
    <t>COMPATIBLE PARA PROYECTOR OPTOTIPOS AP-250</t>
  </si>
  <si>
    <t>POTENCIA 10W</t>
  </si>
  <si>
    <t>VOLTAJE 6V</t>
  </si>
  <si>
    <t>VIDA PROMEDIO 100 HRS O SUPERIOR</t>
  </si>
  <si>
    <t>POTENCIA 30W</t>
  </si>
  <si>
    <t>MATERIAL GOMA O SIMILAR</t>
  </si>
  <si>
    <t>PARA EXTENSION DE INSUFLACION DE BRAZALETES DE TENSIOMETROS</t>
  </si>
  <si>
    <t>INCLUYE VALVULAS DE INTERCONEXION (OPCIONAL)</t>
  </si>
  <si>
    <t>CONEXIÓN CGA 870</t>
  </si>
  <si>
    <t>PREION DE TRABAJO 0 - 300PSI O MEJOR</t>
  </si>
  <si>
    <t>DE DOBLE RELOJ MANOMETRO</t>
  </si>
  <si>
    <t>ALTA PRESION 1MPa</t>
  </si>
  <si>
    <t>3 VALVULAS DE 2 Y 3 PUERTOS</t>
  </si>
  <si>
    <t>POTENCIA 0,95 W</t>
  </si>
  <si>
    <t>MATERIAL ENGOMADO O SIMILAR ERGONOMICO</t>
  </si>
  <si>
    <t>GOMA O SIMILAR</t>
  </si>
  <si>
    <t>INCLUYE VALVULA</t>
  </si>
  <si>
    <t>PARA INSUFLACIÓN DE BRAZALETES DE TENSIÓMETROS</t>
  </si>
  <si>
    <t>COMPATIBLE PARA AUTOCLAVE STERIS</t>
  </si>
  <si>
    <t>TENSION: 380/415 V TRIFASICO</t>
  </si>
  <si>
    <t>POTENCIA 30KW</t>
  </si>
  <si>
    <t>DIMENSIONES 42 CM</t>
  </si>
  <si>
    <t>TIPO HORIZONTAL</t>
  </si>
  <si>
    <t>TENSION DE CONMUTACION 150VDC</t>
  </si>
  <si>
    <t>LONGITUD DE FLOTADOR 10,7 CM</t>
  </si>
  <si>
    <t>ROSCA: 16 MM</t>
  </si>
  <si>
    <t>TEMPERATURA NOMINAL -30°C A +180°C</t>
  </si>
  <si>
    <t>COMPATIBLE CON LA MARCA EDAN</t>
  </si>
  <si>
    <t>FUNCION: PARA MEDICION DE SATURACION DE OXIGENO</t>
  </si>
  <si>
    <t>TIPO CLIP O ENGOMADO</t>
  </si>
  <si>
    <t>USO: PACIENTES ADULTOS</t>
  </si>
  <si>
    <t>REUTILIZABLE</t>
  </si>
  <si>
    <t>USO: PACIENTES PEDIATRICO /INFANTE</t>
  </si>
  <si>
    <t>COMPATIBLE CON LA MARCA PHILIPS</t>
  </si>
  <si>
    <t>TIPO ENGOMADO</t>
  </si>
  <si>
    <t>REUTILIZABLE Y A PRUBA DE AGUA</t>
  </si>
  <si>
    <t>COMPATIBLE CON LA MARCA NONIN 8500,8600,8700,8700,2500,9840</t>
  </si>
  <si>
    <t>TIPO CLIP</t>
  </si>
  <si>
    <t>USO: PACIENTES ADULTOS/PEDIATRICO</t>
  </si>
  <si>
    <t xml:space="preserve">REUTILIZABLE </t>
  </si>
  <si>
    <t>EXTREMOS ROSCADOS, B1.20.1 NPT</t>
  </si>
  <si>
    <t>DISCO DE ACERO INOXIDABLE CF8M</t>
  </si>
  <si>
    <t>RESORTE EN ACERO INOXIDABLE</t>
  </si>
  <si>
    <t>PRESION DE TRABAJO 60BAR</t>
  </si>
  <si>
    <t>TEMPERATURA DE TRABAJO -20°C A +220°C</t>
  </si>
  <si>
    <t>II</t>
  </si>
  <si>
    <t>RECEPCION</t>
  </si>
  <si>
    <t>2.1</t>
  </si>
  <si>
    <t>Los materiales deberan ser entregados en Almacenes  de la C.S.B.P. Regional La Paz  POLICONSULTORIO CENTRAL (CALLE CAPITAN RAVELO ESQ. MONTEVIDEO)</t>
  </si>
  <si>
    <t>III</t>
  </si>
  <si>
    <t>PLAZO DE ENTREGA</t>
  </si>
  <si>
    <t>3.1</t>
  </si>
  <si>
    <t>El tiempo de entrega no podra superar los 15 dias habiles  a partir de la adjudicacion formal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</si>
  <si>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aceptación o aclarar oferta)</t>
    </r>
  </si>
  <si>
    <t>Manifestar aceptación</t>
  </si>
  <si>
    <t>FORMULARIO DE PROPUESTA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</si>
</sst>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8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/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/>
    <xf numFmtId="0" fontId="2" fillId="5" borderId="5" xfId="1" applyFont="1" applyFill="1" applyBorder="1" applyAlignment="1" applyProtection="1">
      <alignment horizontal="center" vertical="center" wrapText="1"/>
      <protection locked="0"/>
    </xf>
    <xf numFmtId="0" fontId="2" fillId="5" borderId="6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/>
      <protection locked="0" hidden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3" fillId="5" borderId="14" xfId="1" applyFont="1" applyFill="1" applyBorder="1" applyAlignment="1" applyProtection="1">
      <alignment horizontal="center" vertical="center"/>
      <protection locked="0" hidden="1"/>
    </xf>
    <xf numFmtId="0" fontId="2" fillId="5" borderId="14" xfId="1" applyFont="1" applyFill="1" applyBorder="1" applyAlignment="1" applyProtection="1">
      <alignment horizontal="center" vertical="center" wrapText="1"/>
      <protection locked="0"/>
    </xf>
    <xf numFmtId="0" fontId="2" fillId="5" borderId="15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3" fillId="5" borderId="18" xfId="1" applyFont="1" applyFill="1" applyBorder="1" applyAlignment="1" applyProtection="1">
      <alignment horizontal="center" vertical="center"/>
      <protection locked="0" hidden="1"/>
    </xf>
    <xf numFmtId="0" fontId="2" fillId="5" borderId="18" xfId="1" applyFont="1" applyFill="1" applyBorder="1" applyAlignment="1" applyProtection="1">
      <alignment horizontal="center" vertical="center" wrapText="1"/>
      <protection locked="0"/>
    </xf>
    <xf numFmtId="0" fontId="2" fillId="5" borderId="19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 applyProtection="1">
      <alignment horizontal="center" vertical="top" wrapText="1"/>
      <protection locked="0"/>
    </xf>
    <xf numFmtId="0" fontId="2" fillId="0" borderId="18" xfId="1" applyFont="1" applyBorder="1" applyAlignment="1" applyProtection="1">
      <alignment horizontal="center" vertical="top" wrapText="1"/>
      <protection locked="0"/>
    </xf>
    <xf numFmtId="0" fontId="2" fillId="0" borderId="19" xfId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5" xfId="1" applyFont="1" applyFill="1" applyBorder="1" applyAlignment="1" applyProtection="1">
      <alignment horizontal="center" vertical="center"/>
      <protection locked="0" hidden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top" wrapText="1"/>
      <protection locked="0"/>
    </xf>
    <xf numFmtId="0" fontId="2" fillId="0" borderId="6" xfId="1" applyFont="1" applyBorder="1" applyAlignment="1" applyProtection="1">
      <alignment horizontal="center" vertical="top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 hidden="1"/>
    </xf>
    <xf numFmtId="0" fontId="3" fillId="3" borderId="5" xfId="1" applyFont="1" applyFill="1" applyBorder="1" applyAlignment="1" applyProtection="1">
      <alignment horizontal="center" vertical="center"/>
      <protection locked="0" hidden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3" borderId="5" xfId="0" applyNumberFormat="1" applyFont="1" applyFill="1" applyBorder="1" applyAlignment="1" applyProtection="1">
      <alignment horizontal="left" vertical="center" wrapText="1"/>
      <protection locked="0"/>
    </xf>
    <xf numFmtId="4" fontId="1" fillId="5" borderId="5" xfId="0" applyNumberFormat="1" applyFont="1" applyFill="1" applyBorder="1" applyAlignment="1" applyProtection="1">
      <alignment horizontal="left" vertical="center" wrapText="1"/>
      <protection locked="0"/>
    </xf>
    <xf numFmtId="4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" fontId="1" fillId="5" borderId="8" xfId="0" applyNumberFormat="1" applyFont="1" applyFill="1" applyBorder="1" applyAlignment="1" applyProtection="1">
      <alignment horizontal="left" vertical="center" wrapText="1"/>
      <protection locked="0"/>
    </xf>
    <xf numFmtId="4" fontId="1" fillId="5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wrapText="1"/>
      <protection locked="0"/>
    </xf>
    <xf numFmtId="4" fontId="1" fillId="5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4" fontId="8" fillId="5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4" fontId="1" fillId="0" borderId="18" xfId="0" applyNumberFormat="1" applyFont="1" applyBorder="1" applyAlignment="1" applyProtection="1">
      <alignment horizontal="left" vertical="center" wrapText="1"/>
      <protection locked="0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>
      <alignment horizontal="center"/>
    </xf>
  </cellXfs>
  <cellStyles count="2">
    <cellStyle name="Normal" xfId="0" builtinId="0"/>
    <cellStyle name="Normal_compra 008 ciclofosfam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108</xdr:row>
      <xdr:rowOff>0</xdr:rowOff>
    </xdr:from>
    <xdr:to>
      <xdr:col>3</xdr:col>
      <xdr:colOff>2028824</xdr:colOff>
      <xdr:row>108</xdr:row>
      <xdr:rowOff>1</xdr:rowOff>
    </xdr:to>
    <xdr:pic>
      <xdr:nvPicPr>
        <xdr:cNvPr id="3" name="Imagen 9" descr="Pesas Patrón Clase M2 - Tech Industry SAC">
          <a:extLst>
            <a:ext uri="{FF2B5EF4-FFF2-40B4-BE49-F238E27FC236}">
              <a16:creationId xmlns="" xmlns:a16="http://schemas.microsoft.com/office/drawing/2014/main" id="{5C345E18-9B32-4301-A6CF-119CF36A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130</xdr:row>
      <xdr:rowOff>0</xdr:rowOff>
    </xdr:from>
    <xdr:to>
      <xdr:col>3</xdr:col>
      <xdr:colOff>2028824</xdr:colOff>
      <xdr:row>130</xdr:row>
      <xdr:rowOff>1</xdr:rowOff>
    </xdr:to>
    <xdr:pic>
      <xdr:nvPicPr>
        <xdr:cNvPr id="4" name="Imagen 3" descr="Pesas Patrón Clase M2 - Tech Industry SAC">
          <a:extLst>
            <a:ext uri="{FF2B5EF4-FFF2-40B4-BE49-F238E27FC236}">
              <a16:creationId xmlns="" xmlns:a16="http://schemas.microsoft.com/office/drawing/2014/main" id="{94A83BE4-A510-4F98-802D-3081E81C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147</xdr:row>
      <xdr:rowOff>0</xdr:rowOff>
    </xdr:from>
    <xdr:to>
      <xdr:col>3</xdr:col>
      <xdr:colOff>2028824</xdr:colOff>
      <xdr:row>147</xdr:row>
      <xdr:rowOff>1</xdr:rowOff>
    </xdr:to>
    <xdr:pic>
      <xdr:nvPicPr>
        <xdr:cNvPr id="5" name="Imagen 4" descr="Pesas Patrón Clase M2 - Tech Industry SAC">
          <a:extLst>
            <a:ext uri="{FF2B5EF4-FFF2-40B4-BE49-F238E27FC236}">
              <a16:creationId xmlns="" xmlns:a16="http://schemas.microsoft.com/office/drawing/2014/main" id="{C0A8010C-8383-4AAD-BE7C-3914103D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156</xdr:row>
      <xdr:rowOff>0</xdr:rowOff>
    </xdr:from>
    <xdr:to>
      <xdr:col>3</xdr:col>
      <xdr:colOff>2028824</xdr:colOff>
      <xdr:row>156</xdr:row>
      <xdr:rowOff>1</xdr:rowOff>
    </xdr:to>
    <xdr:pic>
      <xdr:nvPicPr>
        <xdr:cNvPr id="6" name="Imagen 5" descr="Pesas Patrón Clase M2 - Tech Industry SAC">
          <a:extLst>
            <a:ext uri="{FF2B5EF4-FFF2-40B4-BE49-F238E27FC236}">
              <a16:creationId xmlns="" xmlns:a16="http://schemas.microsoft.com/office/drawing/2014/main" id="{244C0834-509E-4BE6-BA9F-7478A307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165</xdr:row>
      <xdr:rowOff>0</xdr:rowOff>
    </xdr:from>
    <xdr:to>
      <xdr:col>3</xdr:col>
      <xdr:colOff>2028824</xdr:colOff>
      <xdr:row>165</xdr:row>
      <xdr:rowOff>1</xdr:rowOff>
    </xdr:to>
    <xdr:pic>
      <xdr:nvPicPr>
        <xdr:cNvPr id="7" name="Imagen 6" descr="Pesas Patrón Clase M2 - Tech Industry SAC">
          <a:extLst>
            <a:ext uri="{FF2B5EF4-FFF2-40B4-BE49-F238E27FC236}">
              <a16:creationId xmlns="" xmlns:a16="http://schemas.microsoft.com/office/drawing/2014/main" id="{D76BDE42-4354-4218-8A33-530555E1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156</xdr:row>
      <xdr:rowOff>0</xdr:rowOff>
    </xdr:from>
    <xdr:to>
      <xdr:col>3</xdr:col>
      <xdr:colOff>2028824</xdr:colOff>
      <xdr:row>156</xdr:row>
      <xdr:rowOff>1</xdr:rowOff>
    </xdr:to>
    <xdr:pic>
      <xdr:nvPicPr>
        <xdr:cNvPr id="8" name="Imagen 7" descr="Pesas Patrón Clase M2 - Tech Industry SAC">
          <a:extLst>
            <a:ext uri="{FF2B5EF4-FFF2-40B4-BE49-F238E27FC236}">
              <a16:creationId xmlns="" xmlns:a16="http://schemas.microsoft.com/office/drawing/2014/main" id="{16FC6E20-880C-48D9-A7F5-4EAD099A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165</xdr:row>
      <xdr:rowOff>0</xdr:rowOff>
    </xdr:from>
    <xdr:to>
      <xdr:col>3</xdr:col>
      <xdr:colOff>2028824</xdr:colOff>
      <xdr:row>165</xdr:row>
      <xdr:rowOff>1</xdr:rowOff>
    </xdr:to>
    <xdr:pic>
      <xdr:nvPicPr>
        <xdr:cNvPr id="9" name="Imagen 8" descr="Pesas Patrón Clase M2 - Tech Industry SAC">
          <a:extLst>
            <a:ext uri="{FF2B5EF4-FFF2-40B4-BE49-F238E27FC236}">
              <a16:creationId xmlns="" xmlns:a16="http://schemas.microsoft.com/office/drawing/2014/main" id="{D85C40EF-38DF-4354-A1AC-A7BF5938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228599</xdr:colOff>
      <xdr:row>165</xdr:row>
      <xdr:rowOff>0</xdr:rowOff>
    </xdr:from>
    <xdr:to>
      <xdr:col>3</xdr:col>
      <xdr:colOff>2028824</xdr:colOff>
      <xdr:row>165</xdr:row>
      <xdr:rowOff>1</xdr:rowOff>
    </xdr:to>
    <xdr:pic>
      <xdr:nvPicPr>
        <xdr:cNvPr id="10" name="Imagen 9" descr="Pesas Patrón Clase M2 - Tech Industry SAC">
          <a:extLst>
            <a:ext uri="{FF2B5EF4-FFF2-40B4-BE49-F238E27FC236}">
              <a16:creationId xmlns="" xmlns:a16="http://schemas.microsoft.com/office/drawing/2014/main" id="{82F57FCE-097D-40FD-8B5D-498F8933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746760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an.manuyama\Downloads\ESPECIFICACIONES%20DE%20REPUESTOS%20PIEZAS%20DE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EJEMPLO"/>
    </sheetNames>
    <sheetDataSet>
      <sheetData sheetId="0"/>
      <sheetData sheetId="1">
        <row r="2">
          <cell r="A2">
            <v>1</v>
          </cell>
          <cell r="B2" t="str">
            <v>ACOPLE OPTIVO SCL-LED</v>
          </cell>
          <cell r="C2" t="str">
            <v>PIEZA</v>
          </cell>
          <cell r="D2">
            <v>1</v>
          </cell>
          <cell r="E2">
            <v>3000</v>
          </cell>
          <cell r="F2">
            <v>3000</v>
          </cell>
          <cell r="G2" t="str">
            <v>ODONTOLOGICO</v>
          </cell>
        </row>
        <row r="3">
          <cell r="A3">
            <v>2</v>
          </cell>
          <cell r="B3" t="str">
            <v>ACUMULADORES 6V 12AH</v>
          </cell>
          <cell r="C3" t="str">
            <v>PIEZAS</v>
          </cell>
          <cell r="D3">
            <v>8</v>
          </cell>
          <cell r="E3">
            <v>325</v>
          </cell>
          <cell r="F3">
            <v>2600</v>
          </cell>
          <cell r="G3" t="str">
            <v>QUIROFANO</v>
          </cell>
        </row>
        <row r="4">
          <cell r="A4">
            <v>3</v>
          </cell>
          <cell r="B4" t="str">
            <v xml:space="preserve">BATERIAS PARA OXIMETROS EDAN </v>
          </cell>
          <cell r="C4" t="str">
            <v>PIEZA</v>
          </cell>
          <cell r="D4">
            <v>6</v>
          </cell>
          <cell r="E4">
            <v>250</v>
          </cell>
          <cell r="F4">
            <v>1500</v>
          </cell>
          <cell r="G4" t="str">
            <v>BIOMEDICO</v>
          </cell>
        </row>
        <row r="5">
          <cell r="A5">
            <v>4</v>
          </cell>
          <cell r="B5" t="str">
            <v>BRAZALETE DE 1 VIA ADULTO</v>
          </cell>
          <cell r="C5" t="str">
            <v>PIEZA</v>
          </cell>
          <cell r="D5">
            <v>10</v>
          </cell>
          <cell r="E5">
            <v>300</v>
          </cell>
          <cell r="F5">
            <v>3000</v>
          </cell>
          <cell r="G5" t="str">
            <v>BIOMEDICO</v>
          </cell>
        </row>
        <row r="6">
          <cell r="A6">
            <v>5</v>
          </cell>
          <cell r="B6" t="str">
            <v>BRAZALETE DE 2 VIAS ADULTO</v>
          </cell>
          <cell r="C6" t="str">
            <v>PIEZA</v>
          </cell>
          <cell r="D6">
            <v>18</v>
          </cell>
          <cell r="E6">
            <v>300</v>
          </cell>
          <cell r="F6">
            <v>5400</v>
          </cell>
          <cell r="G6" t="str">
            <v>BIOMEDICO</v>
          </cell>
        </row>
        <row r="7">
          <cell r="A7">
            <v>6</v>
          </cell>
          <cell r="B7" t="str">
            <v>CARTUCHO DE CINTA EPSON PARA IMPRESORA LQ59 – ANALIZADOR ELISA</v>
          </cell>
          <cell r="C7" t="str">
            <v>PIEZAS</v>
          </cell>
          <cell r="D7">
            <v>6</v>
          </cell>
          <cell r="E7">
            <v>150</v>
          </cell>
          <cell r="F7">
            <v>900</v>
          </cell>
          <cell r="G7" t="str">
            <v>LABORATORIO</v>
          </cell>
        </row>
        <row r="8">
          <cell r="A8">
            <v>7</v>
          </cell>
          <cell r="B8" t="str">
            <v>DISCO DURO PARA ECOGRAFO</v>
          </cell>
          <cell r="C8" t="str">
            <v>PIEZAS</v>
          </cell>
          <cell r="D8">
            <v>2</v>
          </cell>
          <cell r="E8">
            <v>652.5</v>
          </cell>
          <cell r="F8">
            <v>1305</v>
          </cell>
          <cell r="G8" t="str">
            <v>BIOMEDICO</v>
          </cell>
        </row>
        <row r="9">
          <cell r="A9">
            <v>8</v>
          </cell>
          <cell r="B9" t="str">
            <v>LAMPARA DE HALOGENO 12V/20W</v>
          </cell>
          <cell r="C9" t="str">
            <v>PIEZA</v>
          </cell>
          <cell r="D9">
            <v>4</v>
          </cell>
          <cell r="E9">
            <v>420</v>
          </cell>
          <cell r="F9">
            <v>1680</v>
          </cell>
          <cell r="G9" t="str">
            <v>OFTALMOLOGIA</v>
          </cell>
        </row>
        <row r="10">
          <cell r="A10">
            <v>9</v>
          </cell>
          <cell r="B10" t="str">
            <v>LAMPARA DE HALOGENO 6V/10W PARA STAT FAX</v>
          </cell>
          <cell r="C10" t="str">
            <v>PIEZAS</v>
          </cell>
          <cell r="D10">
            <v>12</v>
          </cell>
          <cell r="E10">
            <v>120</v>
          </cell>
          <cell r="F10">
            <v>1440</v>
          </cell>
          <cell r="G10" t="str">
            <v>LABORATORIO</v>
          </cell>
        </row>
        <row r="11">
          <cell r="A11">
            <v>10</v>
          </cell>
          <cell r="B11" t="str">
            <v>LAMPARA DE HALOGENO 6V/30W PARA MICROSCOPIOS</v>
          </cell>
          <cell r="C11" t="str">
            <v>PIEZAS</v>
          </cell>
          <cell r="D11">
            <v>10</v>
          </cell>
          <cell r="E11">
            <v>160</v>
          </cell>
          <cell r="F11">
            <v>1600</v>
          </cell>
          <cell r="G11" t="str">
            <v>LABORATORIO</v>
          </cell>
        </row>
        <row r="12">
          <cell r="A12">
            <v>11</v>
          </cell>
          <cell r="B12" t="str">
            <v>MANGUERAS HELICOIDALES P/TENSIOMETROS</v>
          </cell>
          <cell r="C12" t="str">
            <v>PIEZA</v>
          </cell>
          <cell r="D12">
            <v>8</v>
          </cell>
          <cell r="E12">
            <v>75</v>
          </cell>
          <cell r="F12">
            <v>600</v>
          </cell>
          <cell r="G12" t="str">
            <v>BIOMEDICO</v>
          </cell>
        </row>
        <row r="13">
          <cell r="A13">
            <v>12</v>
          </cell>
          <cell r="B13" t="str">
            <v xml:space="preserve">MANOMETROS 300PSI DE BALON OXIGENO PORTATIL </v>
          </cell>
          <cell r="C13" t="str">
            <v>PIEZAS</v>
          </cell>
          <cell r="D13">
            <v>3</v>
          </cell>
          <cell r="E13">
            <v>407</v>
          </cell>
          <cell r="F13">
            <v>1221</v>
          </cell>
          <cell r="G13" t="str">
            <v>EMERGENCIAS</v>
          </cell>
        </row>
        <row r="14">
          <cell r="A14">
            <v>13</v>
          </cell>
          <cell r="B14" t="str">
            <v>MODULO DE CONTROL NEUMATICO SMC SQ1341N</v>
          </cell>
          <cell r="C14" t="str">
            <v>PIEZA</v>
          </cell>
          <cell r="D14">
            <v>1</v>
          </cell>
          <cell r="E14">
            <v>2687</v>
          </cell>
          <cell r="F14">
            <v>2687</v>
          </cell>
          <cell r="G14" t="str">
            <v>ESTERILIZACION</v>
          </cell>
        </row>
        <row r="15">
          <cell r="A15">
            <v>14</v>
          </cell>
          <cell r="B15" t="str">
            <v>OLIVAS PARA FONENDOSCOPIOS</v>
          </cell>
          <cell r="C15" t="str">
            <v>PAQUETE</v>
          </cell>
          <cell r="D15">
            <v>2</v>
          </cell>
          <cell r="E15">
            <v>180</v>
          </cell>
          <cell r="F15">
            <v>360</v>
          </cell>
          <cell r="G15" t="str">
            <v>BIOMEDICO</v>
          </cell>
        </row>
        <row r="16">
          <cell r="A16">
            <v>15</v>
          </cell>
          <cell r="B16" t="str">
            <v>PERITAS PARA ESFIGMOMANOMETROS/TENSIOMETROS</v>
          </cell>
          <cell r="C16" t="str">
            <v>PIEZA</v>
          </cell>
          <cell r="D16">
            <v>15</v>
          </cell>
          <cell r="E16">
            <v>79</v>
          </cell>
          <cell r="F16">
            <v>1185</v>
          </cell>
          <cell r="G16" t="str">
            <v>BIOMEDICO</v>
          </cell>
        </row>
        <row r="17">
          <cell r="A17">
            <v>16</v>
          </cell>
          <cell r="B17" t="str">
            <v>RESISTENCIA PARA GENERADOR DE VAPOR 380C</v>
          </cell>
          <cell r="C17" t="str">
            <v>PIEZA</v>
          </cell>
          <cell r="D17">
            <v>1</v>
          </cell>
          <cell r="E17">
            <v>8700</v>
          </cell>
          <cell r="F17">
            <v>8700</v>
          </cell>
          <cell r="G17" t="str">
            <v>ESTERILIZACION</v>
          </cell>
        </row>
        <row r="18">
          <cell r="A18">
            <v>17</v>
          </cell>
          <cell r="B18" t="str">
            <v>SENSOR DE NIVEL PARA TANQUE ALMACENAMIENTO DE AGUA OSMOTIZADA</v>
          </cell>
          <cell r="C18" t="str">
            <v>PIEZA</v>
          </cell>
          <cell r="D18">
            <v>1</v>
          </cell>
          <cell r="E18">
            <v>470</v>
          </cell>
          <cell r="F18">
            <v>470</v>
          </cell>
          <cell r="G18" t="str">
            <v>ESTERILIZACION</v>
          </cell>
        </row>
        <row r="19">
          <cell r="A19">
            <v>18</v>
          </cell>
          <cell r="B19" t="str">
            <v>SENSOR DE NIVEL PARA TANQUE ALMACENAMIENTO DE AGUA TRATADA</v>
          </cell>
          <cell r="C19" t="str">
            <v>PIEZA</v>
          </cell>
          <cell r="D19">
            <v>1</v>
          </cell>
          <cell r="E19">
            <v>470</v>
          </cell>
          <cell r="F19">
            <v>470</v>
          </cell>
          <cell r="G19" t="str">
            <v>ESTERILIZACION</v>
          </cell>
        </row>
        <row r="20">
          <cell r="A20">
            <v>19</v>
          </cell>
          <cell r="B20" t="str">
            <v xml:space="preserve">SENSOR DE SPO2 ADULTO EDAN </v>
          </cell>
          <cell r="C20" t="str">
            <v>PIEZA</v>
          </cell>
          <cell r="D20">
            <v>2</v>
          </cell>
          <cell r="E20">
            <v>980</v>
          </cell>
          <cell r="F20">
            <v>1960</v>
          </cell>
          <cell r="G20" t="str">
            <v>INTERNACION</v>
          </cell>
        </row>
        <row r="21">
          <cell r="A21">
            <v>20</v>
          </cell>
          <cell r="B21" t="str">
            <v>SENSOR SPO2 EDAN PEDIATRICO/INFANTE</v>
          </cell>
          <cell r="C21" t="str">
            <v>PIEZA</v>
          </cell>
          <cell r="D21">
            <v>2</v>
          </cell>
          <cell r="E21">
            <v>840</v>
          </cell>
          <cell r="F21">
            <v>1680</v>
          </cell>
          <cell r="G21" t="str">
            <v>INTERNACION</v>
          </cell>
        </row>
        <row r="22">
          <cell r="A22">
            <v>21</v>
          </cell>
          <cell r="B22" t="str">
            <v>SENSOR DE OXIMETRIA ADULTO SILICONADO COMPATIBLE CON MONITOR PHILIPS</v>
          </cell>
          <cell r="C22" t="str">
            <v>PIEZA</v>
          </cell>
          <cell r="D22">
            <v>2</v>
          </cell>
          <cell r="E22">
            <v>980</v>
          </cell>
          <cell r="F22">
            <v>1960</v>
          </cell>
          <cell r="G22" t="str">
            <v>INTERNACION</v>
          </cell>
        </row>
        <row r="23">
          <cell r="A23">
            <v>22</v>
          </cell>
          <cell r="B23" t="str">
            <v>SENSORES DE OXIMETRIA NONIN</v>
          </cell>
          <cell r="C23" t="str">
            <v>PIEZA</v>
          </cell>
          <cell r="D23">
            <v>2</v>
          </cell>
          <cell r="E23">
            <v>980</v>
          </cell>
          <cell r="F23">
            <v>1960</v>
          </cell>
          <cell r="G23" t="str">
            <v>INTERNACION</v>
          </cell>
        </row>
        <row r="24">
          <cell r="A24">
            <v>23</v>
          </cell>
          <cell r="B24" t="str">
            <v>VÁLVULA CHECK HORIZONTAL TIPO DISCO DE INOX PARA EL CALDERIN</v>
          </cell>
          <cell r="C24" t="str">
            <v>PIEZA</v>
          </cell>
          <cell r="D24">
            <v>1</v>
          </cell>
          <cell r="E24">
            <v>680</v>
          </cell>
          <cell r="F24">
            <v>680</v>
          </cell>
          <cell r="G24" t="str">
            <v>ESTERILIZACION</v>
          </cell>
        </row>
        <row r="25">
          <cell r="A25">
            <v>24</v>
          </cell>
          <cell r="B25" t="str">
            <v>VÁLVULA CHECK HORIZONTAL TIPO DISCO DE INOX PARA LA CAMISA.</v>
          </cell>
          <cell r="C25" t="str">
            <v>PIEZA</v>
          </cell>
          <cell r="D25">
            <v>1</v>
          </cell>
          <cell r="E25">
            <v>680</v>
          </cell>
          <cell r="F25">
            <v>680</v>
          </cell>
          <cell r="G25" t="str">
            <v>ESTERILIZACION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0"/>
  <sheetViews>
    <sheetView tabSelected="1" workbookViewId="0">
      <selection activeCell="B10" sqref="B10:D10"/>
    </sheetView>
  </sheetViews>
  <sheetFormatPr baseColWidth="10" defaultRowHeight="15" x14ac:dyDescent="0.25"/>
  <cols>
    <col min="2" max="2" width="13" customWidth="1"/>
    <col min="4" max="4" width="40.140625" customWidth="1"/>
    <col min="5" max="6" width="11.42578125" style="28"/>
    <col min="12" max="12" width="0" hidden="1" customWidth="1"/>
  </cols>
  <sheetData>
    <row r="2" spans="1:12" ht="15.75" thickBot="1" x14ac:dyDescent="0.3">
      <c r="A2" s="56" t="s">
        <v>98</v>
      </c>
      <c r="B2" s="56"/>
      <c r="C2" s="56"/>
      <c r="D2" s="56"/>
      <c r="E2" s="56"/>
      <c r="F2" s="56"/>
      <c r="G2" s="56"/>
      <c r="H2" s="56"/>
    </row>
    <row r="3" spans="1:12" x14ac:dyDescent="0.25">
      <c r="A3" s="1" t="s">
        <v>0</v>
      </c>
      <c r="B3" s="2" t="s">
        <v>1</v>
      </c>
      <c r="C3" s="3" t="s">
        <v>2</v>
      </c>
      <c r="D3" s="3" t="s">
        <v>3</v>
      </c>
      <c r="E3" s="31" t="s">
        <v>4</v>
      </c>
      <c r="F3" s="31"/>
      <c r="G3" s="31"/>
      <c r="H3" s="32"/>
    </row>
    <row r="4" spans="1:12" x14ac:dyDescent="0.25">
      <c r="A4" s="33">
        <v>1</v>
      </c>
      <c r="B4" s="4">
        <f>VLOOKUP($A4,[1]Hoja2!$A$2:$G$25,4,FALSE)</f>
        <v>1</v>
      </c>
      <c r="C4" s="4" t="str">
        <f>VLOOKUP($A4,[1]Hoja2!$A$2:$G$25,3,FALSE)</f>
        <v>PIEZA</v>
      </c>
      <c r="D4" s="4" t="s">
        <v>5</v>
      </c>
      <c r="E4" s="34"/>
      <c r="F4" s="34"/>
      <c r="G4" s="34"/>
      <c r="H4" s="35"/>
    </row>
    <row r="5" spans="1:12" ht="24.75" customHeight="1" x14ac:dyDescent="0.25">
      <c r="A5" s="33"/>
      <c r="B5" s="36" t="s">
        <v>6</v>
      </c>
      <c r="C5" s="36"/>
      <c r="D5" s="36"/>
      <c r="E5" s="37" t="s">
        <v>96</v>
      </c>
      <c r="F5" s="38"/>
      <c r="G5" s="36" t="s">
        <v>8</v>
      </c>
      <c r="H5" s="39"/>
      <c r="L5" s="5" t="s">
        <v>9</v>
      </c>
    </row>
    <row r="6" spans="1:12" ht="25.5" x14ac:dyDescent="0.25">
      <c r="A6" s="33"/>
      <c r="B6" s="40" t="s">
        <v>10</v>
      </c>
      <c r="C6" s="40"/>
      <c r="D6" s="40"/>
      <c r="E6" s="38"/>
      <c r="F6" s="38"/>
      <c r="G6" s="6" t="s">
        <v>11</v>
      </c>
      <c r="H6" s="7" t="s">
        <v>12</v>
      </c>
      <c r="L6" s="8" t="s">
        <v>13</v>
      </c>
    </row>
    <row r="7" spans="1:12" x14ac:dyDescent="0.25">
      <c r="A7" s="33"/>
      <c r="B7" s="29" t="s">
        <v>14</v>
      </c>
      <c r="C7" s="29"/>
      <c r="D7" s="29"/>
      <c r="E7" s="30"/>
      <c r="F7" s="30"/>
      <c r="G7" s="9"/>
      <c r="H7" s="10"/>
    </row>
    <row r="8" spans="1:12" x14ac:dyDescent="0.25">
      <c r="A8" s="33"/>
      <c r="B8" s="29" t="s">
        <v>15</v>
      </c>
      <c r="C8" s="29"/>
      <c r="D8" s="29"/>
      <c r="E8" s="11"/>
      <c r="F8" s="11"/>
      <c r="G8" s="9"/>
      <c r="H8" s="10"/>
    </row>
    <row r="9" spans="1:12" x14ac:dyDescent="0.25">
      <c r="A9" s="33"/>
      <c r="B9" s="29" t="s">
        <v>16</v>
      </c>
      <c r="C9" s="29"/>
      <c r="D9" s="29"/>
      <c r="E9" s="11"/>
      <c r="F9" s="11"/>
      <c r="G9" s="9"/>
      <c r="H9" s="10"/>
    </row>
    <row r="10" spans="1:12" ht="15.75" thickBot="1" x14ac:dyDescent="0.3">
      <c r="A10" s="33"/>
      <c r="B10" s="29" t="s">
        <v>17</v>
      </c>
      <c r="C10" s="29"/>
      <c r="D10" s="29"/>
      <c r="E10" s="30"/>
      <c r="F10" s="30"/>
      <c r="G10" s="9"/>
      <c r="H10" s="10"/>
    </row>
    <row r="11" spans="1:12" x14ac:dyDescent="0.25">
      <c r="A11" s="1" t="s">
        <v>0</v>
      </c>
      <c r="B11" s="2" t="s">
        <v>1</v>
      </c>
      <c r="C11" s="3" t="s">
        <v>2</v>
      </c>
      <c r="D11" s="3" t="s">
        <v>3</v>
      </c>
      <c r="E11" s="31" t="s">
        <v>4</v>
      </c>
      <c r="F11" s="31"/>
      <c r="G11" s="31"/>
      <c r="H11" s="32"/>
    </row>
    <row r="12" spans="1:12" ht="25.5" x14ac:dyDescent="0.25">
      <c r="A12" s="33">
        <v>2</v>
      </c>
      <c r="B12" s="4">
        <v>1</v>
      </c>
      <c r="C12" s="4" t="str">
        <f>VLOOKUP($A12,[1]Hoja2!$A$2:$G$25,3,FALSE)</f>
        <v>PIEZAS</v>
      </c>
      <c r="D12" s="4" t="s">
        <v>18</v>
      </c>
      <c r="E12" s="34"/>
      <c r="F12" s="34"/>
      <c r="G12" s="34"/>
      <c r="H12" s="35"/>
    </row>
    <row r="13" spans="1:12" ht="33.75" customHeight="1" x14ac:dyDescent="0.25">
      <c r="A13" s="33"/>
      <c r="B13" s="36" t="s">
        <v>6</v>
      </c>
      <c r="C13" s="36"/>
      <c r="D13" s="36"/>
      <c r="E13" s="37" t="s">
        <v>96</v>
      </c>
      <c r="F13" s="38"/>
      <c r="G13" s="36" t="s">
        <v>8</v>
      </c>
      <c r="H13" s="39"/>
    </row>
    <row r="14" spans="1:12" ht="25.5" x14ac:dyDescent="0.25">
      <c r="A14" s="33"/>
      <c r="B14" s="40" t="s">
        <v>10</v>
      </c>
      <c r="C14" s="40"/>
      <c r="D14" s="40"/>
      <c r="E14" s="38"/>
      <c r="F14" s="38"/>
      <c r="G14" s="6" t="s">
        <v>11</v>
      </c>
      <c r="H14" s="7" t="s">
        <v>12</v>
      </c>
    </row>
    <row r="15" spans="1:12" ht="15" customHeight="1" x14ac:dyDescent="0.25">
      <c r="A15" s="33"/>
      <c r="B15" s="41" t="s">
        <v>19</v>
      </c>
      <c r="C15" s="41"/>
      <c r="D15" s="41"/>
      <c r="E15" s="11"/>
      <c r="F15" s="11"/>
      <c r="G15" s="9"/>
      <c r="H15" s="10"/>
    </row>
    <row r="16" spans="1:12" ht="15" customHeight="1" x14ac:dyDescent="0.25">
      <c r="A16" s="33"/>
      <c r="B16" s="42" t="s">
        <v>20</v>
      </c>
      <c r="C16" s="43"/>
      <c r="D16" s="44"/>
      <c r="E16" s="11"/>
      <c r="F16" s="11"/>
      <c r="G16" s="9"/>
      <c r="H16" s="10"/>
    </row>
    <row r="17" spans="1:12" ht="15" customHeight="1" x14ac:dyDescent="0.25">
      <c r="A17" s="33"/>
      <c r="B17" s="42" t="s">
        <v>17</v>
      </c>
      <c r="C17" s="43"/>
      <c r="D17" s="44"/>
      <c r="E17" s="11"/>
      <c r="F17" s="11"/>
      <c r="G17" s="9"/>
      <c r="H17" s="10"/>
    </row>
    <row r="18" spans="1:12" ht="15" customHeight="1" x14ac:dyDescent="0.25">
      <c r="A18" s="33"/>
      <c r="B18" s="41" t="s">
        <v>21</v>
      </c>
      <c r="C18" s="41"/>
      <c r="D18" s="41"/>
      <c r="E18" s="11"/>
      <c r="F18" s="11"/>
      <c r="G18" s="9"/>
      <c r="H18" s="10"/>
    </row>
    <row r="19" spans="1:12" x14ac:dyDescent="0.25">
      <c r="A19" s="12" t="s">
        <v>0</v>
      </c>
      <c r="B19" s="13" t="s">
        <v>1</v>
      </c>
      <c r="C19" s="14" t="s">
        <v>2</v>
      </c>
      <c r="D19" s="14" t="s">
        <v>3</v>
      </c>
      <c r="E19" s="45" t="s">
        <v>4</v>
      </c>
      <c r="F19" s="45"/>
      <c r="G19" s="45"/>
      <c r="H19" s="46"/>
    </row>
    <row r="20" spans="1:12" x14ac:dyDescent="0.25">
      <c r="A20" s="33">
        <v>3</v>
      </c>
      <c r="B20" s="4">
        <v>2</v>
      </c>
      <c r="C20" s="4" t="str">
        <f>VLOOKUP($A20,[1]Hoja2!$A$2:$G$25,3,FALSE)</f>
        <v>PIEZA</v>
      </c>
      <c r="D20" s="4" t="s">
        <v>22</v>
      </c>
      <c r="E20" s="34"/>
      <c r="F20" s="34"/>
      <c r="G20" s="34"/>
      <c r="H20" s="35"/>
    </row>
    <row r="21" spans="1:12" x14ac:dyDescent="0.25">
      <c r="A21" s="33"/>
      <c r="B21" s="36" t="s">
        <v>6</v>
      </c>
      <c r="C21" s="36"/>
      <c r="D21" s="36"/>
      <c r="E21" s="37" t="s">
        <v>96</v>
      </c>
      <c r="F21" s="38"/>
      <c r="G21" s="36" t="s">
        <v>8</v>
      </c>
      <c r="H21" s="39"/>
    </row>
    <row r="22" spans="1:12" ht="25.5" x14ac:dyDescent="0.25">
      <c r="A22" s="33"/>
      <c r="B22" s="40" t="s">
        <v>10</v>
      </c>
      <c r="C22" s="40"/>
      <c r="D22" s="40"/>
      <c r="E22" s="38"/>
      <c r="F22" s="38"/>
      <c r="G22" s="6" t="s">
        <v>11</v>
      </c>
      <c r="H22" s="7" t="s">
        <v>12</v>
      </c>
    </row>
    <row r="23" spans="1:12" x14ac:dyDescent="0.25">
      <c r="A23" s="33"/>
      <c r="B23" s="42" t="s">
        <v>23</v>
      </c>
      <c r="C23" s="43"/>
      <c r="D23" s="44"/>
      <c r="E23" s="11"/>
      <c r="F23" s="11"/>
      <c r="G23" s="9"/>
      <c r="H23" s="10"/>
    </row>
    <row r="24" spans="1:12" x14ac:dyDescent="0.25">
      <c r="A24" s="33"/>
      <c r="B24" s="41" t="s">
        <v>24</v>
      </c>
      <c r="C24" s="41"/>
      <c r="D24" s="41"/>
      <c r="E24" s="11"/>
      <c r="F24" s="11"/>
      <c r="G24" s="9"/>
      <c r="H24" s="10"/>
    </row>
    <row r="25" spans="1:12" x14ac:dyDescent="0.25">
      <c r="A25" s="33"/>
      <c r="B25" s="42" t="s">
        <v>25</v>
      </c>
      <c r="C25" s="43"/>
      <c r="D25" s="44"/>
      <c r="E25" s="11"/>
      <c r="F25" s="11"/>
      <c r="G25" s="9"/>
      <c r="H25" s="10"/>
    </row>
    <row r="26" spans="1:12" x14ac:dyDescent="0.25">
      <c r="A26" s="33"/>
      <c r="B26" s="42" t="s">
        <v>26</v>
      </c>
      <c r="C26" s="43"/>
      <c r="D26" s="44"/>
      <c r="E26" s="11"/>
      <c r="F26" s="11"/>
      <c r="G26" s="9"/>
      <c r="H26" s="10"/>
    </row>
    <row r="27" spans="1:12" ht="15.75" thickBot="1" x14ac:dyDescent="0.3">
      <c r="A27" s="33"/>
      <c r="B27" s="41" t="s">
        <v>27</v>
      </c>
      <c r="C27" s="41"/>
      <c r="D27" s="41"/>
      <c r="E27" s="11"/>
      <c r="F27" s="11"/>
      <c r="G27" s="9"/>
      <c r="H27" s="10"/>
    </row>
    <row r="28" spans="1:12" ht="15.75" hidden="1" thickBot="1" x14ac:dyDescent="0.3">
      <c r="A28" s="1" t="s">
        <v>0</v>
      </c>
      <c r="B28" s="2" t="s">
        <v>1</v>
      </c>
      <c r="C28" s="3" t="s">
        <v>2</v>
      </c>
      <c r="D28" s="3" t="s">
        <v>3</v>
      </c>
      <c r="E28" s="31" t="s">
        <v>4</v>
      </c>
      <c r="F28" s="31"/>
      <c r="G28" s="31"/>
      <c r="H28" s="32"/>
    </row>
    <row r="29" spans="1:12" ht="15.75" hidden="1" thickBot="1" x14ac:dyDescent="0.3">
      <c r="A29" s="33">
        <v>4</v>
      </c>
      <c r="B29" s="4">
        <f>VLOOKUP($A29,[1]Hoja2!$A$2:$G$25,4,FALSE)</f>
        <v>10</v>
      </c>
      <c r="C29" s="4" t="str">
        <f>VLOOKUP($A29,[1]Hoja2!$A$2:$G$25,3,FALSE)</f>
        <v>PIEZA</v>
      </c>
      <c r="D29" s="4" t="str">
        <f>VLOOKUP($A29,[1]Hoja2!$A$2:$G$25,2,FALSE)</f>
        <v>BRAZALETE DE 1 VIA ADULTO</v>
      </c>
      <c r="E29" s="34"/>
      <c r="F29" s="34"/>
      <c r="G29" s="34"/>
      <c r="H29" s="35"/>
    </row>
    <row r="30" spans="1:12" ht="15.75" hidden="1" thickBot="1" x14ac:dyDescent="0.3">
      <c r="A30" s="33"/>
      <c r="B30" s="36" t="s">
        <v>6</v>
      </c>
      <c r="C30" s="36"/>
      <c r="D30" s="36"/>
      <c r="E30" s="37" t="s">
        <v>7</v>
      </c>
      <c r="F30" s="38"/>
      <c r="G30" s="36" t="s">
        <v>8</v>
      </c>
      <c r="H30" s="39"/>
    </row>
    <row r="31" spans="1:12" ht="26.25" hidden="1" thickBot="1" x14ac:dyDescent="0.3">
      <c r="A31" s="33"/>
      <c r="B31" s="40" t="s">
        <v>10</v>
      </c>
      <c r="C31" s="40"/>
      <c r="D31" s="40"/>
      <c r="E31" s="38"/>
      <c r="F31" s="38"/>
      <c r="G31" s="6" t="s">
        <v>11</v>
      </c>
      <c r="H31" s="7" t="s">
        <v>12</v>
      </c>
    </row>
    <row r="32" spans="1:12" ht="15" hidden="1" customHeight="1" x14ac:dyDescent="0.25">
      <c r="A32" s="33"/>
      <c r="B32" s="41" t="s">
        <v>28</v>
      </c>
      <c r="C32" s="41"/>
      <c r="D32" s="41"/>
      <c r="E32" s="11"/>
      <c r="F32" s="11"/>
      <c r="G32" s="9"/>
      <c r="H32" s="10"/>
      <c r="L32" s="8"/>
    </row>
    <row r="33" spans="1:12" ht="15" hidden="1" customHeight="1" x14ac:dyDescent="0.25">
      <c r="A33" s="33"/>
      <c r="B33" s="41" t="s">
        <v>29</v>
      </c>
      <c r="C33" s="41"/>
      <c r="D33" s="41"/>
      <c r="E33" s="11"/>
      <c r="F33" s="11"/>
      <c r="G33" s="9"/>
      <c r="H33" s="10"/>
      <c r="L33" s="5"/>
    </row>
    <row r="34" spans="1:12" ht="15.75" hidden="1" thickBot="1" x14ac:dyDescent="0.3">
      <c r="A34" s="33"/>
      <c r="B34" s="41" t="s">
        <v>30</v>
      </c>
      <c r="C34" s="41"/>
      <c r="D34" s="41"/>
      <c r="E34" s="11"/>
      <c r="F34" s="11"/>
      <c r="G34" s="9"/>
      <c r="H34" s="10"/>
      <c r="L34" s="5"/>
    </row>
    <row r="35" spans="1:12" ht="15.75" hidden="1" thickBot="1" x14ac:dyDescent="0.3">
      <c r="A35" s="33"/>
      <c r="B35" s="41" t="s">
        <v>31</v>
      </c>
      <c r="C35" s="41"/>
      <c r="D35" s="41"/>
      <c r="E35" s="11"/>
      <c r="F35" s="11"/>
      <c r="G35" s="9"/>
      <c r="H35" s="10"/>
      <c r="L35" s="5"/>
    </row>
    <row r="36" spans="1:12" ht="15.75" hidden="1" thickBot="1" x14ac:dyDescent="0.3">
      <c r="A36" s="12" t="s">
        <v>0</v>
      </c>
      <c r="B36" s="13" t="s">
        <v>1</v>
      </c>
      <c r="C36" s="14" t="s">
        <v>2</v>
      </c>
      <c r="D36" s="14" t="s">
        <v>3</v>
      </c>
      <c r="E36" s="45" t="s">
        <v>4</v>
      </c>
      <c r="F36" s="45"/>
      <c r="G36" s="45"/>
      <c r="H36" s="46"/>
      <c r="L36" s="5"/>
    </row>
    <row r="37" spans="1:12" ht="15.75" hidden="1" thickBot="1" x14ac:dyDescent="0.3">
      <c r="A37" s="33">
        <v>5</v>
      </c>
      <c r="B37" s="4">
        <f>VLOOKUP($A37,[1]Hoja2!$A$2:$G$25,4,FALSE)</f>
        <v>18</v>
      </c>
      <c r="C37" s="4" t="str">
        <f>VLOOKUP($A37,[1]Hoja2!$A$2:$G$25,3,FALSE)</f>
        <v>PIEZA</v>
      </c>
      <c r="D37" s="4" t="str">
        <f>VLOOKUP($A37,[1]Hoja2!$A$2:$G$25,2,FALSE)</f>
        <v>BRAZALETE DE 2 VIAS ADULTO</v>
      </c>
      <c r="E37" s="34"/>
      <c r="F37" s="34"/>
      <c r="G37" s="34"/>
      <c r="H37" s="35"/>
      <c r="L37" s="8"/>
    </row>
    <row r="38" spans="1:12" ht="15.75" hidden="1" thickBot="1" x14ac:dyDescent="0.3">
      <c r="A38" s="33"/>
      <c r="B38" s="36" t="s">
        <v>6</v>
      </c>
      <c r="C38" s="36"/>
      <c r="D38" s="36"/>
      <c r="E38" s="37" t="s">
        <v>7</v>
      </c>
      <c r="F38" s="38"/>
      <c r="G38" s="36" t="s">
        <v>8</v>
      </c>
      <c r="H38" s="39"/>
      <c r="L38" s="5"/>
    </row>
    <row r="39" spans="1:12" ht="26.25" hidden="1" thickBot="1" x14ac:dyDescent="0.3">
      <c r="A39" s="33"/>
      <c r="B39" s="40" t="s">
        <v>10</v>
      </c>
      <c r="C39" s="40"/>
      <c r="D39" s="40"/>
      <c r="E39" s="38"/>
      <c r="F39" s="38"/>
      <c r="G39" s="6" t="s">
        <v>11</v>
      </c>
      <c r="H39" s="7" t="s">
        <v>12</v>
      </c>
      <c r="L39" s="8"/>
    </row>
    <row r="40" spans="1:12" ht="15" hidden="1" customHeight="1" x14ac:dyDescent="0.25">
      <c r="A40" s="33"/>
      <c r="B40" s="41" t="s">
        <v>32</v>
      </c>
      <c r="C40" s="41"/>
      <c r="D40" s="41"/>
      <c r="E40" s="11"/>
      <c r="F40" s="11"/>
      <c r="G40" s="9"/>
      <c r="H40" s="10"/>
    </row>
    <row r="41" spans="1:12" ht="15.75" hidden="1" thickBot="1" x14ac:dyDescent="0.3">
      <c r="A41" s="33"/>
      <c r="B41" s="41" t="s">
        <v>29</v>
      </c>
      <c r="C41" s="41"/>
      <c r="D41" s="41"/>
      <c r="E41" s="11"/>
      <c r="F41" s="11"/>
      <c r="G41" s="9"/>
      <c r="H41" s="10"/>
    </row>
    <row r="42" spans="1:12" ht="15" hidden="1" customHeight="1" x14ac:dyDescent="0.25">
      <c r="A42" s="33"/>
      <c r="B42" s="41" t="s">
        <v>30</v>
      </c>
      <c r="C42" s="41"/>
      <c r="D42" s="41"/>
      <c r="E42" s="11"/>
      <c r="F42" s="11"/>
      <c r="G42" s="9"/>
      <c r="H42" s="10"/>
    </row>
    <row r="43" spans="1:12" ht="15" hidden="1" customHeight="1" x14ac:dyDescent="0.25">
      <c r="A43" s="15"/>
      <c r="B43" s="41" t="s">
        <v>31</v>
      </c>
      <c r="C43" s="41"/>
      <c r="D43" s="41"/>
      <c r="E43" s="16"/>
      <c r="F43" s="16"/>
      <c r="G43" s="17"/>
      <c r="H43" s="18"/>
    </row>
    <row r="44" spans="1:12" ht="15.75" hidden="1" thickBot="1" x14ac:dyDescent="0.3">
      <c r="A44" s="1" t="s">
        <v>0</v>
      </c>
      <c r="B44" s="2" t="s">
        <v>1</v>
      </c>
      <c r="C44" s="3" t="s">
        <v>2</v>
      </c>
      <c r="D44" s="3" t="s">
        <v>3</v>
      </c>
      <c r="E44" s="31" t="s">
        <v>4</v>
      </c>
      <c r="F44" s="31"/>
      <c r="G44" s="31"/>
      <c r="H44" s="32"/>
    </row>
    <row r="45" spans="1:12" ht="26.25" hidden="1" thickBot="1" x14ac:dyDescent="0.3">
      <c r="A45" s="33">
        <v>6</v>
      </c>
      <c r="B45" s="4">
        <f>VLOOKUP($A45,[1]Hoja2!$A$2:$G$25,4,FALSE)</f>
        <v>6</v>
      </c>
      <c r="C45" s="4" t="str">
        <f>VLOOKUP($A45,[1]Hoja2!$A$2:$G$25,3,FALSE)</f>
        <v>PIEZAS</v>
      </c>
      <c r="D45" s="4" t="str">
        <f>VLOOKUP($A45,[1]Hoja2!$A$2:$G$25,2,FALSE)</f>
        <v>CARTUCHO DE CINTA EPSON PARA IMPRESORA LQ59 – ANALIZADOR ELISA</v>
      </c>
      <c r="E45" s="34"/>
      <c r="F45" s="34"/>
      <c r="G45" s="34"/>
      <c r="H45" s="35"/>
    </row>
    <row r="46" spans="1:12" ht="15.75" hidden="1" thickBot="1" x14ac:dyDescent="0.3">
      <c r="A46" s="33"/>
      <c r="B46" s="36" t="s">
        <v>6</v>
      </c>
      <c r="C46" s="36"/>
      <c r="D46" s="36"/>
      <c r="E46" s="37" t="s">
        <v>7</v>
      </c>
      <c r="F46" s="38"/>
      <c r="G46" s="36" t="s">
        <v>8</v>
      </c>
      <c r="H46" s="39"/>
    </row>
    <row r="47" spans="1:12" ht="26.25" hidden="1" thickBot="1" x14ac:dyDescent="0.3">
      <c r="A47" s="33"/>
      <c r="B47" s="40" t="s">
        <v>10</v>
      </c>
      <c r="C47" s="40"/>
      <c r="D47" s="40"/>
      <c r="E47" s="38"/>
      <c r="F47" s="38"/>
      <c r="G47" s="6" t="s">
        <v>11</v>
      </c>
      <c r="H47" s="7" t="s">
        <v>12</v>
      </c>
    </row>
    <row r="48" spans="1:12" ht="15.75" hidden="1" thickBot="1" x14ac:dyDescent="0.3">
      <c r="A48" s="33"/>
      <c r="B48" s="41" t="s">
        <v>33</v>
      </c>
      <c r="C48" s="41"/>
      <c r="D48" s="41"/>
      <c r="E48" s="11"/>
      <c r="F48" s="11"/>
      <c r="G48" s="9"/>
      <c r="H48" s="10"/>
    </row>
    <row r="49" spans="1:8" ht="15.75" hidden="1" thickBot="1" x14ac:dyDescent="0.3">
      <c r="A49" s="19"/>
      <c r="B49" s="41" t="s">
        <v>34</v>
      </c>
      <c r="C49" s="41"/>
      <c r="D49" s="41"/>
      <c r="E49" s="11"/>
      <c r="F49" s="11"/>
      <c r="G49" s="9"/>
      <c r="H49" s="10"/>
    </row>
    <row r="50" spans="1:8" ht="15.75" hidden="1" thickBot="1" x14ac:dyDescent="0.3">
      <c r="A50" s="12" t="s">
        <v>0</v>
      </c>
      <c r="B50" s="13" t="s">
        <v>1</v>
      </c>
      <c r="C50" s="14" t="s">
        <v>2</v>
      </c>
      <c r="D50" s="14" t="s">
        <v>3</v>
      </c>
      <c r="E50" s="45" t="s">
        <v>4</v>
      </c>
      <c r="F50" s="45"/>
      <c r="G50" s="45"/>
      <c r="H50" s="46"/>
    </row>
    <row r="51" spans="1:8" ht="15.75" hidden="1" thickBot="1" x14ac:dyDescent="0.3">
      <c r="A51" s="33">
        <v>7</v>
      </c>
      <c r="B51" s="4">
        <f>VLOOKUP($A51,[1]Hoja2!$A$2:$G$25,4,FALSE)</f>
        <v>2</v>
      </c>
      <c r="C51" s="4" t="str">
        <f>VLOOKUP($A51,[1]Hoja2!$A$2:$G$25,3,FALSE)</f>
        <v>PIEZAS</v>
      </c>
      <c r="D51" s="4" t="str">
        <f>VLOOKUP($A51,[1]Hoja2!$A$2:$G$25,2,FALSE)</f>
        <v>DISCO DURO PARA ECOGRAFO</v>
      </c>
      <c r="E51" s="34"/>
      <c r="F51" s="34"/>
      <c r="G51" s="34"/>
      <c r="H51" s="35"/>
    </row>
    <row r="52" spans="1:8" ht="15.75" hidden="1" thickBot="1" x14ac:dyDescent="0.3">
      <c r="A52" s="33"/>
      <c r="B52" s="36" t="s">
        <v>6</v>
      </c>
      <c r="C52" s="36"/>
      <c r="D52" s="36"/>
      <c r="E52" s="37" t="s">
        <v>7</v>
      </c>
      <c r="F52" s="38"/>
      <c r="G52" s="36" t="s">
        <v>8</v>
      </c>
      <c r="H52" s="39"/>
    </row>
    <row r="53" spans="1:8" ht="26.25" hidden="1" thickBot="1" x14ac:dyDescent="0.3">
      <c r="A53" s="33"/>
      <c r="B53" s="40" t="s">
        <v>10</v>
      </c>
      <c r="C53" s="40"/>
      <c r="D53" s="40"/>
      <c r="E53" s="38"/>
      <c r="F53" s="38"/>
      <c r="G53" s="6" t="s">
        <v>11</v>
      </c>
      <c r="H53" s="7" t="s">
        <v>12</v>
      </c>
    </row>
    <row r="54" spans="1:8" ht="15.75" hidden="1" thickBot="1" x14ac:dyDescent="0.3">
      <c r="A54" s="33"/>
      <c r="B54" s="41" t="s">
        <v>35</v>
      </c>
      <c r="C54" s="41"/>
      <c r="D54" s="41"/>
      <c r="E54" s="11"/>
      <c r="F54" s="11"/>
      <c r="G54" s="9"/>
      <c r="H54" s="10"/>
    </row>
    <row r="55" spans="1:8" ht="15.75" hidden="1" thickBot="1" x14ac:dyDescent="0.3">
      <c r="A55" s="33"/>
      <c r="B55" s="41" t="s">
        <v>36</v>
      </c>
      <c r="C55" s="41"/>
      <c r="D55" s="41"/>
      <c r="E55" s="11"/>
      <c r="F55" s="11"/>
      <c r="G55" s="9"/>
      <c r="H55" s="10"/>
    </row>
    <row r="56" spans="1:8" ht="15.75" hidden="1" thickBot="1" x14ac:dyDescent="0.3">
      <c r="A56" s="33"/>
      <c r="B56" s="41" t="s">
        <v>37</v>
      </c>
      <c r="C56" s="41"/>
      <c r="D56" s="41"/>
      <c r="E56" s="11"/>
      <c r="F56" s="11"/>
      <c r="G56" s="9"/>
      <c r="H56" s="10"/>
    </row>
    <row r="57" spans="1:8" ht="15.75" hidden="1" thickBot="1" x14ac:dyDescent="0.3">
      <c r="A57" s="33"/>
      <c r="B57" s="41" t="s">
        <v>38</v>
      </c>
      <c r="C57" s="41"/>
      <c r="D57" s="41"/>
      <c r="E57" s="11"/>
      <c r="F57" s="11"/>
      <c r="G57" s="9"/>
      <c r="H57" s="10"/>
    </row>
    <row r="58" spans="1:8" ht="15.75" hidden="1" thickBot="1" x14ac:dyDescent="0.3">
      <c r="A58" s="1" t="s">
        <v>0</v>
      </c>
      <c r="B58" s="2" t="s">
        <v>1</v>
      </c>
      <c r="C58" s="3" t="s">
        <v>2</v>
      </c>
      <c r="D58" s="3" t="s">
        <v>3</v>
      </c>
      <c r="E58" s="31" t="s">
        <v>4</v>
      </c>
      <c r="F58" s="31"/>
      <c r="G58" s="31"/>
      <c r="H58" s="32"/>
    </row>
    <row r="59" spans="1:8" ht="15.75" hidden="1" thickBot="1" x14ac:dyDescent="0.3">
      <c r="A59" s="47">
        <v>8</v>
      </c>
      <c r="B59" s="4">
        <f>VLOOKUP($A59,[1]Hoja2!$A$2:$G$25,4,FALSE)</f>
        <v>4</v>
      </c>
      <c r="C59" s="4" t="str">
        <f>VLOOKUP($A59,[1]Hoja2!$A$2:$G$25,3,FALSE)</f>
        <v>PIEZA</v>
      </c>
      <c r="D59" s="4" t="str">
        <f>VLOOKUP($A59,[1]Hoja2!$A$2:$G$25,2,FALSE)</f>
        <v>LAMPARA DE HALOGENO 12V/20W</v>
      </c>
      <c r="E59" s="34"/>
      <c r="F59" s="34"/>
      <c r="G59" s="34"/>
      <c r="H59" s="35"/>
    </row>
    <row r="60" spans="1:8" ht="15.75" hidden="1" thickBot="1" x14ac:dyDescent="0.3">
      <c r="A60" s="48"/>
      <c r="B60" s="36" t="s">
        <v>6</v>
      </c>
      <c r="C60" s="36"/>
      <c r="D60" s="36"/>
      <c r="E60" s="37" t="s">
        <v>7</v>
      </c>
      <c r="F60" s="38"/>
      <c r="G60" s="36" t="s">
        <v>8</v>
      </c>
      <c r="H60" s="39"/>
    </row>
    <row r="61" spans="1:8" ht="26.25" hidden="1" thickBot="1" x14ac:dyDescent="0.3">
      <c r="A61" s="48"/>
      <c r="B61" s="40" t="s">
        <v>10</v>
      </c>
      <c r="C61" s="40"/>
      <c r="D61" s="40"/>
      <c r="E61" s="38"/>
      <c r="F61" s="38"/>
      <c r="G61" s="6" t="s">
        <v>11</v>
      </c>
      <c r="H61" s="7" t="s">
        <v>12</v>
      </c>
    </row>
    <row r="62" spans="1:8" ht="15.75" hidden="1" thickBot="1" x14ac:dyDescent="0.3">
      <c r="A62" s="48"/>
      <c r="B62" s="41" t="s">
        <v>39</v>
      </c>
      <c r="C62" s="41"/>
      <c r="D62" s="41"/>
      <c r="E62" s="11"/>
      <c r="F62" s="11"/>
      <c r="G62" s="9"/>
      <c r="H62" s="10"/>
    </row>
    <row r="63" spans="1:8" ht="15.75" hidden="1" thickBot="1" x14ac:dyDescent="0.3">
      <c r="A63" s="48"/>
      <c r="B63" s="41" t="s">
        <v>40</v>
      </c>
      <c r="C63" s="41"/>
      <c r="D63" s="41"/>
      <c r="E63" s="11"/>
      <c r="F63" s="11"/>
      <c r="G63" s="9"/>
      <c r="H63" s="10"/>
    </row>
    <row r="64" spans="1:8" ht="15.75" hidden="1" thickBot="1" x14ac:dyDescent="0.3">
      <c r="A64" s="48"/>
      <c r="B64" s="41" t="s">
        <v>41</v>
      </c>
      <c r="C64" s="41"/>
      <c r="D64" s="41"/>
      <c r="E64" s="11"/>
      <c r="F64" s="11"/>
      <c r="G64" s="9"/>
      <c r="H64" s="10"/>
    </row>
    <row r="65" spans="1:8" ht="15.75" hidden="1" thickBot="1" x14ac:dyDescent="0.3">
      <c r="A65" s="48"/>
      <c r="B65" s="41" t="s">
        <v>42</v>
      </c>
      <c r="C65" s="41"/>
      <c r="D65" s="41"/>
      <c r="E65" s="11"/>
      <c r="F65" s="11"/>
      <c r="G65" s="9"/>
      <c r="H65" s="10"/>
    </row>
    <row r="66" spans="1:8" ht="15.75" hidden="1" thickBot="1" x14ac:dyDescent="0.3">
      <c r="A66" s="49"/>
      <c r="B66" s="50" t="s">
        <v>43</v>
      </c>
      <c r="C66" s="50"/>
      <c r="D66" s="50"/>
      <c r="E66" s="20"/>
      <c r="F66" s="20"/>
      <c r="G66" s="21"/>
      <c r="H66" s="22"/>
    </row>
    <row r="67" spans="1:8" ht="15.75" hidden="1" thickBot="1" x14ac:dyDescent="0.3">
      <c r="A67" s="12" t="s">
        <v>0</v>
      </c>
      <c r="B67" s="13" t="s">
        <v>1</v>
      </c>
      <c r="C67" s="14" t="s">
        <v>2</v>
      </c>
      <c r="D67" s="14" t="s">
        <v>3</v>
      </c>
      <c r="E67" s="45" t="s">
        <v>4</v>
      </c>
      <c r="F67" s="45"/>
      <c r="G67" s="45"/>
      <c r="H67" s="46"/>
    </row>
    <row r="68" spans="1:8" ht="26.25" hidden="1" thickBot="1" x14ac:dyDescent="0.3">
      <c r="A68" s="33">
        <v>9</v>
      </c>
      <c r="B68" s="4">
        <f>VLOOKUP($A68,[1]Hoja2!$A$2:$G$25,4,FALSE)</f>
        <v>12</v>
      </c>
      <c r="C68" s="4" t="str">
        <f>VLOOKUP($A68,[1]Hoja2!$A$2:$G$25,3,FALSE)</f>
        <v>PIEZAS</v>
      </c>
      <c r="D68" s="4" t="str">
        <f>VLOOKUP($A68,[1]Hoja2!$A$2:$G$25,2,FALSE)</f>
        <v>LAMPARA DE HALOGENO 6V/10W PARA STAT FAX</v>
      </c>
      <c r="E68" s="34"/>
      <c r="F68" s="34"/>
      <c r="G68" s="34"/>
      <c r="H68" s="35"/>
    </row>
    <row r="69" spans="1:8" ht="15.75" hidden="1" thickBot="1" x14ac:dyDescent="0.3">
      <c r="A69" s="33"/>
      <c r="B69" s="36" t="s">
        <v>6</v>
      </c>
      <c r="C69" s="36"/>
      <c r="D69" s="36"/>
      <c r="E69" s="37" t="s">
        <v>7</v>
      </c>
      <c r="F69" s="38"/>
      <c r="G69" s="36" t="s">
        <v>8</v>
      </c>
      <c r="H69" s="39"/>
    </row>
    <row r="70" spans="1:8" ht="26.25" hidden="1" thickBot="1" x14ac:dyDescent="0.3">
      <c r="A70" s="33"/>
      <c r="B70" s="40" t="s">
        <v>10</v>
      </c>
      <c r="C70" s="40"/>
      <c r="D70" s="40"/>
      <c r="E70" s="38"/>
      <c r="F70" s="38"/>
      <c r="G70" s="6" t="s">
        <v>11</v>
      </c>
      <c r="H70" s="7" t="s">
        <v>12</v>
      </c>
    </row>
    <row r="71" spans="1:8" ht="15" hidden="1" customHeight="1" x14ac:dyDescent="0.25">
      <c r="A71" s="33"/>
      <c r="B71" s="41" t="s">
        <v>44</v>
      </c>
      <c r="C71" s="41"/>
      <c r="D71" s="41"/>
      <c r="E71" s="11"/>
      <c r="F71" s="11"/>
      <c r="G71" s="9"/>
      <c r="H71" s="10"/>
    </row>
    <row r="72" spans="1:8" ht="15" hidden="1" customHeight="1" x14ac:dyDescent="0.25">
      <c r="A72" s="33"/>
      <c r="B72" s="41" t="s">
        <v>45</v>
      </c>
      <c r="C72" s="41"/>
      <c r="D72" s="41"/>
      <c r="E72" s="11"/>
      <c r="F72" s="11"/>
      <c r="G72" s="9"/>
      <c r="H72" s="10"/>
    </row>
    <row r="73" spans="1:8" ht="15" hidden="1" customHeight="1" x14ac:dyDescent="0.25">
      <c r="A73" s="33"/>
      <c r="B73" s="41" t="s">
        <v>46</v>
      </c>
      <c r="C73" s="41"/>
      <c r="D73" s="41"/>
      <c r="E73" s="11"/>
      <c r="F73" s="11"/>
      <c r="G73" s="9"/>
      <c r="H73" s="10"/>
    </row>
    <row r="74" spans="1:8" ht="15" hidden="1" customHeight="1" x14ac:dyDescent="0.25">
      <c r="A74" s="33"/>
      <c r="B74" s="42"/>
      <c r="C74" s="43"/>
      <c r="D74" s="44"/>
      <c r="E74" s="11"/>
      <c r="F74" s="11"/>
      <c r="G74" s="9"/>
      <c r="H74" s="10"/>
    </row>
    <row r="75" spans="1:8" ht="15.75" hidden="1" thickBot="1" x14ac:dyDescent="0.3">
      <c r="A75" s="1" t="s">
        <v>0</v>
      </c>
      <c r="B75" s="2" t="s">
        <v>1</v>
      </c>
      <c r="C75" s="3" t="s">
        <v>2</v>
      </c>
      <c r="D75" s="3" t="s">
        <v>3</v>
      </c>
      <c r="E75" s="31" t="s">
        <v>4</v>
      </c>
      <c r="F75" s="31"/>
      <c r="G75" s="31"/>
      <c r="H75" s="32"/>
    </row>
    <row r="76" spans="1:8" ht="26.25" hidden="1" thickBot="1" x14ac:dyDescent="0.3">
      <c r="A76" s="33">
        <v>10</v>
      </c>
      <c r="B76" s="4">
        <f>VLOOKUP($A76,[1]Hoja2!$A$2:$G$25,4,FALSE)</f>
        <v>10</v>
      </c>
      <c r="C76" s="4" t="str">
        <f>VLOOKUP($A76,[1]Hoja2!$A$2:$G$25,3,FALSE)</f>
        <v>PIEZAS</v>
      </c>
      <c r="D76" s="4" t="str">
        <f>VLOOKUP($A76,[1]Hoja2!$A$2:$G$25,2,FALSE)</f>
        <v>LAMPARA DE HALOGENO 6V/30W PARA MICROSCOPIOS</v>
      </c>
      <c r="E76" s="34"/>
      <c r="F76" s="34"/>
      <c r="G76" s="34"/>
      <c r="H76" s="35"/>
    </row>
    <row r="77" spans="1:8" ht="15.75" hidden="1" thickBot="1" x14ac:dyDescent="0.3">
      <c r="A77" s="33"/>
      <c r="B77" s="36" t="s">
        <v>6</v>
      </c>
      <c r="C77" s="36"/>
      <c r="D77" s="36"/>
      <c r="E77" s="37" t="s">
        <v>7</v>
      </c>
      <c r="F77" s="38"/>
      <c r="G77" s="36" t="s">
        <v>8</v>
      </c>
      <c r="H77" s="39"/>
    </row>
    <row r="78" spans="1:8" ht="26.25" hidden="1" thickBot="1" x14ac:dyDescent="0.3">
      <c r="A78" s="33"/>
      <c r="B78" s="40" t="s">
        <v>10</v>
      </c>
      <c r="C78" s="40"/>
      <c r="D78" s="40"/>
      <c r="E78" s="38"/>
      <c r="F78" s="38"/>
      <c r="G78" s="6" t="s">
        <v>11</v>
      </c>
      <c r="H78" s="7" t="s">
        <v>12</v>
      </c>
    </row>
    <row r="79" spans="1:8" ht="15.75" hidden="1" thickBot="1" x14ac:dyDescent="0.3">
      <c r="A79" s="33"/>
      <c r="B79" s="41" t="s">
        <v>47</v>
      </c>
      <c r="C79" s="41"/>
      <c r="D79" s="41"/>
      <c r="E79" s="11"/>
      <c r="F79" s="11"/>
      <c r="G79" s="9"/>
      <c r="H79" s="10"/>
    </row>
    <row r="80" spans="1:8" ht="15.75" hidden="1" thickBot="1" x14ac:dyDescent="0.3">
      <c r="A80" s="47"/>
      <c r="B80" s="41" t="s">
        <v>45</v>
      </c>
      <c r="C80" s="41"/>
      <c r="D80" s="41"/>
      <c r="E80" s="16"/>
      <c r="F80" s="16"/>
      <c r="G80" s="17"/>
      <c r="H80" s="18"/>
    </row>
    <row r="81" spans="1:8" ht="15.75" hidden="1" customHeight="1" x14ac:dyDescent="0.25">
      <c r="A81" s="51"/>
      <c r="B81" s="41" t="s">
        <v>46</v>
      </c>
      <c r="C81" s="41"/>
      <c r="D81" s="41"/>
      <c r="E81" s="20"/>
      <c r="F81" s="20"/>
      <c r="G81" s="21"/>
      <c r="H81" s="22"/>
    </row>
    <row r="82" spans="1:8" ht="15.75" hidden="1" thickBot="1" x14ac:dyDescent="0.3">
      <c r="A82" s="12" t="s">
        <v>0</v>
      </c>
      <c r="B82" s="13" t="s">
        <v>1</v>
      </c>
      <c r="C82" s="14" t="s">
        <v>2</v>
      </c>
      <c r="D82" s="14" t="s">
        <v>3</v>
      </c>
      <c r="E82" s="45" t="s">
        <v>4</v>
      </c>
      <c r="F82" s="45"/>
      <c r="G82" s="45"/>
      <c r="H82" s="46"/>
    </row>
    <row r="83" spans="1:8" ht="26.25" hidden="1" thickBot="1" x14ac:dyDescent="0.3">
      <c r="A83" s="47">
        <v>11</v>
      </c>
      <c r="B83" s="4">
        <f>VLOOKUP($A83,[1]Hoja2!$A$2:$G$25,4,FALSE)</f>
        <v>8</v>
      </c>
      <c r="C83" s="4" t="str">
        <f>VLOOKUP($A83,[1]Hoja2!$A$2:$G$25,3,FALSE)</f>
        <v>PIEZA</v>
      </c>
      <c r="D83" s="4" t="str">
        <f>VLOOKUP($A83,[1]Hoja2!$A$2:$G$25,2,FALSE)</f>
        <v>MANGUERAS HELICOIDALES P/TENSIOMETROS</v>
      </c>
      <c r="E83" s="34"/>
      <c r="F83" s="34"/>
      <c r="G83" s="34"/>
      <c r="H83" s="35"/>
    </row>
    <row r="84" spans="1:8" ht="15.75" hidden="1" thickBot="1" x14ac:dyDescent="0.3">
      <c r="A84" s="48"/>
      <c r="B84" s="36" t="s">
        <v>6</v>
      </c>
      <c r="C84" s="36"/>
      <c r="D84" s="36"/>
      <c r="E84" s="37" t="s">
        <v>7</v>
      </c>
      <c r="F84" s="38"/>
      <c r="G84" s="36" t="s">
        <v>8</v>
      </c>
      <c r="H84" s="39"/>
    </row>
    <row r="85" spans="1:8" ht="24.75" hidden="1" customHeight="1" x14ac:dyDescent="0.25">
      <c r="A85" s="48"/>
      <c r="B85" s="40" t="s">
        <v>10</v>
      </c>
      <c r="C85" s="40"/>
      <c r="D85" s="40"/>
      <c r="E85" s="38"/>
      <c r="F85" s="38"/>
      <c r="G85" s="6" t="s">
        <v>11</v>
      </c>
      <c r="H85" s="7" t="s">
        <v>12</v>
      </c>
    </row>
    <row r="86" spans="1:8" ht="15.75" hidden="1" thickBot="1" x14ac:dyDescent="0.3">
      <c r="A86" s="48"/>
      <c r="B86" s="41" t="s">
        <v>48</v>
      </c>
      <c r="C86" s="41"/>
      <c r="D86" s="41"/>
      <c r="E86" s="11"/>
      <c r="F86" s="11"/>
      <c r="G86" s="9"/>
      <c r="H86" s="10"/>
    </row>
    <row r="87" spans="1:8" ht="15.75" hidden="1" thickBot="1" x14ac:dyDescent="0.3">
      <c r="A87" s="48"/>
      <c r="B87" s="52" t="s">
        <v>49</v>
      </c>
      <c r="C87" s="52"/>
      <c r="D87" s="52"/>
      <c r="E87" s="11"/>
      <c r="F87" s="11"/>
      <c r="G87" s="9"/>
      <c r="H87" s="10"/>
    </row>
    <row r="88" spans="1:8" ht="15.75" hidden="1" thickBot="1" x14ac:dyDescent="0.3">
      <c r="A88" s="48"/>
      <c r="B88" s="41" t="s">
        <v>50</v>
      </c>
      <c r="C88" s="41"/>
      <c r="D88" s="41"/>
      <c r="E88" s="11"/>
      <c r="F88" s="11"/>
      <c r="G88" s="9"/>
      <c r="H88" s="10"/>
    </row>
    <row r="89" spans="1:8" ht="15.75" hidden="1" thickBot="1" x14ac:dyDescent="0.3">
      <c r="A89" s="48"/>
      <c r="B89" s="41"/>
      <c r="C89" s="41"/>
      <c r="D89" s="41"/>
      <c r="E89" s="11"/>
      <c r="F89" s="11"/>
      <c r="G89" s="9"/>
      <c r="H89" s="10"/>
    </row>
    <row r="90" spans="1:8" ht="15.75" hidden="1" thickBot="1" x14ac:dyDescent="0.3">
      <c r="A90" s="12" t="s">
        <v>0</v>
      </c>
      <c r="B90" s="13" t="s">
        <v>1</v>
      </c>
      <c r="C90" s="14" t="s">
        <v>2</v>
      </c>
      <c r="D90" s="14" t="s">
        <v>3</v>
      </c>
      <c r="E90" s="45" t="s">
        <v>4</v>
      </c>
      <c r="F90" s="45"/>
      <c r="G90" s="45"/>
      <c r="H90" s="46"/>
    </row>
    <row r="91" spans="1:8" ht="26.25" hidden="1" thickBot="1" x14ac:dyDescent="0.3">
      <c r="A91" s="47">
        <v>12</v>
      </c>
      <c r="B91" s="4">
        <f>VLOOKUP($A91,[1]Hoja2!$A$2:$G$25,4,FALSE)</f>
        <v>3</v>
      </c>
      <c r="C91" s="4" t="str">
        <f>VLOOKUP($A91,[1]Hoja2!$A$2:$G$25,3,FALSE)</f>
        <v>PIEZAS</v>
      </c>
      <c r="D91" s="4" t="str">
        <f>VLOOKUP($A91,[1]Hoja2!$A$2:$G$25,2,FALSE)</f>
        <v xml:space="preserve">MANOMETROS 300PSI DE BALON OXIGENO PORTATIL </v>
      </c>
      <c r="E91" s="34"/>
      <c r="F91" s="34"/>
      <c r="G91" s="34"/>
      <c r="H91" s="35"/>
    </row>
    <row r="92" spans="1:8" ht="15.75" hidden="1" thickBot="1" x14ac:dyDescent="0.3">
      <c r="A92" s="48"/>
      <c r="B92" s="36" t="s">
        <v>6</v>
      </c>
      <c r="C92" s="36"/>
      <c r="D92" s="36"/>
      <c r="E92" s="37" t="s">
        <v>7</v>
      </c>
      <c r="F92" s="38"/>
      <c r="G92" s="36" t="s">
        <v>8</v>
      </c>
      <c r="H92" s="39"/>
    </row>
    <row r="93" spans="1:8" ht="24.75" hidden="1" customHeight="1" x14ac:dyDescent="0.25">
      <c r="A93" s="48"/>
      <c r="B93" s="40" t="s">
        <v>10</v>
      </c>
      <c r="C93" s="40"/>
      <c r="D93" s="40"/>
      <c r="E93" s="38"/>
      <c r="F93" s="38"/>
      <c r="G93" s="6" t="s">
        <v>11</v>
      </c>
      <c r="H93" s="7" t="s">
        <v>12</v>
      </c>
    </row>
    <row r="94" spans="1:8" ht="15.75" hidden="1" thickBot="1" x14ac:dyDescent="0.3">
      <c r="A94" s="48"/>
      <c r="B94" s="41" t="s">
        <v>51</v>
      </c>
      <c r="C94" s="41"/>
      <c r="D94" s="41"/>
      <c r="E94" s="11"/>
      <c r="F94" s="11"/>
      <c r="G94" s="9"/>
      <c r="H94" s="10"/>
    </row>
    <row r="95" spans="1:8" ht="15.75" hidden="1" thickBot="1" x14ac:dyDescent="0.3">
      <c r="A95" s="48"/>
      <c r="B95" s="52" t="s">
        <v>52</v>
      </c>
      <c r="C95" s="52"/>
      <c r="D95" s="52"/>
      <c r="E95" s="11"/>
      <c r="F95" s="11"/>
      <c r="G95" s="9"/>
      <c r="H95" s="10"/>
    </row>
    <row r="96" spans="1:8" ht="15.75" hidden="1" thickBot="1" x14ac:dyDescent="0.3">
      <c r="A96" s="48"/>
      <c r="B96" s="41" t="s">
        <v>53</v>
      </c>
      <c r="C96" s="41"/>
      <c r="D96" s="41"/>
      <c r="E96" s="11"/>
      <c r="F96" s="11"/>
      <c r="G96" s="9"/>
      <c r="H96" s="10"/>
    </row>
    <row r="97" spans="1:8" ht="15.75" hidden="1" thickBot="1" x14ac:dyDescent="0.3">
      <c r="A97" s="48"/>
      <c r="B97" s="41"/>
      <c r="C97" s="41"/>
      <c r="D97" s="41"/>
      <c r="E97" s="11"/>
      <c r="F97" s="11"/>
      <c r="G97" s="9"/>
      <c r="H97" s="10"/>
    </row>
    <row r="98" spans="1:8" ht="15.75" hidden="1" thickBot="1" x14ac:dyDescent="0.3">
      <c r="A98" s="12" t="s">
        <v>0</v>
      </c>
      <c r="B98" s="13" t="s">
        <v>1</v>
      </c>
      <c r="C98" s="14" t="s">
        <v>2</v>
      </c>
      <c r="D98" s="14" t="s">
        <v>3</v>
      </c>
      <c r="E98" s="45" t="s">
        <v>4</v>
      </c>
      <c r="F98" s="45"/>
      <c r="G98" s="45"/>
      <c r="H98" s="46"/>
    </row>
    <row r="99" spans="1:8" ht="26.25" hidden="1" thickBot="1" x14ac:dyDescent="0.3">
      <c r="A99" s="33">
        <v>13</v>
      </c>
      <c r="B99" s="4">
        <f>VLOOKUP($A99,[1]Hoja2!$A$2:$G$25,4,FALSE)</f>
        <v>1</v>
      </c>
      <c r="C99" s="4" t="str">
        <f>VLOOKUP($A99,[1]Hoja2!$A$2:$G$25,3,FALSE)</f>
        <v>PIEZA</v>
      </c>
      <c r="D99" s="4" t="str">
        <f>VLOOKUP($A99,[1]Hoja2!$A$2:$G$25,2,FALSE)</f>
        <v>MODULO DE CONTROL NEUMATICO SMC SQ1341N</v>
      </c>
      <c r="E99" s="34"/>
      <c r="F99" s="34"/>
      <c r="G99" s="34"/>
      <c r="H99" s="35"/>
    </row>
    <row r="100" spans="1:8" ht="15.75" hidden="1" thickBot="1" x14ac:dyDescent="0.3">
      <c r="A100" s="33"/>
      <c r="B100" s="36" t="s">
        <v>6</v>
      </c>
      <c r="C100" s="36"/>
      <c r="D100" s="36"/>
      <c r="E100" s="37" t="s">
        <v>7</v>
      </c>
      <c r="F100" s="38"/>
      <c r="G100" s="36" t="s">
        <v>8</v>
      </c>
      <c r="H100" s="39"/>
    </row>
    <row r="101" spans="1:8" ht="24.75" hidden="1" customHeight="1" x14ac:dyDescent="0.25">
      <c r="A101" s="33"/>
      <c r="B101" s="40" t="s">
        <v>10</v>
      </c>
      <c r="C101" s="40"/>
      <c r="D101" s="40"/>
      <c r="E101" s="38"/>
      <c r="F101" s="38"/>
      <c r="G101" s="6" t="s">
        <v>11</v>
      </c>
      <c r="H101" s="7" t="s">
        <v>12</v>
      </c>
    </row>
    <row r="102" spans="1:8" ht="15.75" hidden="1" thickBot="1" x14ac:dyDescent="0.3">
      <c r="A102" s="33"/>
      <c r="B102" s="41" t="s">
        <v>54</v>
      </c>
      <c r="C102" s="41"/>
      <c r="D102" s="41"/>
      <c r="E102" s="11"/>
      <c r="F102" s="11"/>
      <c r="G102" s="9"/>
      <c r="H102" s="10"/>
    </row>
    <row r="103" spans="1:8" ht="15.75" hidden="1" thickBot="1" x14ac:dyDescent="0.3">
      <c r="A103" s="33"/>
      <c r="B103" s="41" t="s">
        <v>55</v>
      </c>
      <c r="C103" s="41"/>
      <c r="D103" s="41"/>
      <c r="E103" s="11"/>
      <c r="F103" s="11"/>
      <c r="G103" s="9"/>
      <c r="H103" s="10"/>
    </row>
    <row r="104" spans="1:8" ht="15.75" hidden="1" thickBot="1" x14ac:dyDescent="0.3">
      <c r="A104" s="33"/>
      <c r="B104" s="41" t="s">
        <v>56</v>
      </c>
      <c r="C104" s="41"/>
      <c r="D104" s="41"/>
      <c r="E104" s="11"/>
      <c r="F104" s="11"/>
      <c r="G104" s="9"/>
      <c r="H104" s="10"/>
    </row>
    <row r="105" spans="1:8" ht="15.75" hidden="1" thickBot="1" x14ac:dyDescent="0.3">
      <c r="A105" s="12" t="s">
        <v>0</v>
      </c>
      <c r="B105" s="13" t="s">
        <v>1</v>
      </c>
      <c r="C105" s="14" t="s">
        <v>2</v>
      </c>
      <c r="D105" s="14" t="s">
        <v>3</v>
      </c>
      <c r="E105" s="45" t="s">
        <v>4</v>
      </c>
      <c r="F105" s="45"/>
      <c r="G105" s="45"/>
      <c r="H105" s="46"/>
    </row>
    <row r="106" spans="1:8" ht="15.75" hidden="1" thickBot="1" x14ac:dyDescent="0.3">
      <c r="A106" s="33">
        <v>14</v>
      </c>
      <c r="B106" s="4">
        <f>VLOOKUP($A106,[1]Hoja2!$A$2:$G$25,4,FALSE)</f>
        <v>2</v>
      </c>
      <c r="C106" s="4" t="str">
        <f>VLOOKUP($A106,[1]Hoja2!$A$2:$G$25,3,FALSE)</f>
        <v>PAQUETE</v>
      </c>
      <c r="D106" s="4" t="str">
        <f>VLOOKUP($A106,[1]Hoja2!$A$2:$G$25,2,FALSE)</f>
        <v>OLIVAS PARA FONENDOSCOPIOS</v>
      </c>
      <c r="E106" s="34"/>
      <c r="F106" s="34"/>
      <c r="G106" s="34"/>
      <c r="H106" s="35"/>
    </row>
    <row r="107" spans="1:8" ht="15.75" hidden="1" thickBot="1" x14ac:dyDescent="0.3">
      <c r="A107" s="33"/>
      <c r="B107" s="36" t="s">
        <v>6</v>
      </c>
      <c r="C107" s="36"/>
      <c r="D107" s="36"/>
      <c r="E107" s="37" t="s">
        <v>7</v>
      </c>
      <c r="F107" s="38"/>
      <c r="G107" s="36" t="s">
        <v>8</v>
      </c>
      <c r="H107" s="39"/>
    </row>
    <row r="108" spans="1:8" ht="24.75" hidden="1" customHeight="1" x14ac:dyDescent="0.25">
      <c r="A108" s="33"/>
      <c r="B108" s="40" t="s">
        <v>10</v>
      </c>
      <c r="C108" s="40"/>
      <c r="D108" s="40"/>
      <c r="E108" s="38"/>
      <c r="F108" s="38"/>
      <c r="G108" s="6" t="s">
        <v>11</v>
      </c>
      <c r="H108" s="7" t="s">
        <v>12</v>
      </c>
    </row>
    <row r="109" spans="1:8" ht="15.75" hidden="1" thickBot="1" x14ac:dyDescent="0.3">
      <c r="A109" s="33"/>
      <c r="B109" s="41" t="s">
        <v>57</v>
      </c>
      <c r="C109" s="41"/>
      <c r="D109" s="41"/>
      <c r="E109" s="11"/>
      <c r="F109" s="11"/>
      <c r="G109" s="9"/>
      <c r="H109" s="10"/>
    </row>
    <row r="110" spans="1:8" ht="15.75" hidden="1" thickBot="1" x14ac:dyDescent="0.3">
      <c r="A110" s="33"/>
      <c r="B110" s="41"/>
      <c r="C110" s="41"/>
      <c r="D110" s="41"/>
      <c r="E110" s="11"/>
      <c r="F110" s="11"/>
      <c r="G110" s="9"/>
      <c r="H110" s="10"/>
    </row>
    <row r="111" spans="1:8" ht="15.75" hidden="1" thickBot="1" x14ac:dyDescent="0.3">
      <c r="A111" s="33"/>
      <c r="B111" s="41"/>
      <c r="C111" s="41"/>
      <c r="D111" s="41"/>
      <c r="E111" s="11"/>
      <c r="F111" s="11"/>
      <c r="G111" s="9"/>
      <c r="H111" s="10"/>
    </row>
    <row r="112" spans="1:8" ht="15.75" hidden="1" thickBot="1" x14ac:dyDescent="0.3">
      <c r="A112" s="12" t="s">
        <v>0</v>
      </c>
      <c r="B112" s="13" t="s">
        <v>1</v>
      </c>
      <c r="C112" s="14" t="s">
        <v>2</v>
      </c>
      <c r="D112" s="14" t="s">
        <v>3</v>
      </c>
      <c r="E112" s="45" t="s">
        <v>4</v>
      </c>
      <c r="F112" s="45"/>
      <c r="G112" s="45"/>
      <c r="H112" s="46"/>
    </row>
    <row r="113" spans="1:8" ht="26.25" hidden="1" thickBot="1" x14ac:dyDescent="0.3">
      <c r="A113" s="33">
        <v>15</v>
      </c>
      <c r="B113" s="4">
        <f>VLOOKUP($A113,[1]Hoja2!$A$2:$G$25,4,FALSE)</f>
        <v>15</v>
      </c>
      <c r="C113" s="4" t="str">
        <f>VLOOKUP($A113,[1]Hoja2!$A$2:$G$25,3,FALSE)</f>
        <v>PIEZA</v>
      </c>
      <c r="D113" s="4" t="str">
        <f>VLOOKUP($A113,[1]Hoja2!$A$2:$G$25,2,FALSE)</f>
        <v>PERITAS PARA ESFIGMOMANOMETROS/TENSIOMETROS</v>
      </c>
      <c r="E113" s="34"/>
      <c r="F113" s="34"/>
      <c r="G113" s="34"/>
      <c r="H113" s="35"/>
    </row>
    <row r="114" spans="1:8" ht="15.75" hidden="1" thickBot="1" x14ac:dyDescent="0.3">
      <c r="A114" s="33"/>
      <c r="B114" s="36" t="s">
        <v>6</v>
      </c>
      <c r="C114" s="36"/>
      <c r="D114" s="36"/>
      <c r="E114" s="37" t="s">
        <v>7</v>
      </c>
      <c r="F114" s="38"/>
      <c r="G114" s="36" t="s">
        <v>8</v>
      </c>
      <c r="H114" s="39"/>
    </row>
    <row r="115" spans="1:8" ht="24.75" hidden="1" customHeight="1" x14ac:dyDescent="0.25">
      <c r="A115" s="33"/>
      <c r="B115" s="40" t="s">
        <v>10</v>
      </c>
      <c r="C115" s="40"/>
      <c r="D115" s="40"/>
      <c r="E115" s="38"/>
      <c r="F115" s="38"/>
      <c r="G115" s="6" t="s">
        <v>11</v>
      </c>
      <c r="H115" s="7" t="s">
        <v>12</v>
      </c>
    </row>
    <row r="116" spans="1:8" ht="15.75" hidden="1" thickBot="1" x14ac:dyDescent="0.3">
      <c r="A116" s="33"/>
      <c r="B116" s="41" t="s">
        <v>58</v>
      </c>
      <c r="C116" s="41"/>
      <c r="D116" s="41"/>
      <c r="E116" s="11"/>
      <c r="F116" s="11"/>
      <c r="G116" s="9"/>
      <c r="H116" s="10"/>
    </row>
    <row r="117" spans="1:8" ht="15.75" hidden="1" thickBot="1" x14ac:dyDescent="0.3">
      <c r="A117" s="33"/>
      <c r="B117" s="41" t="s">
        <v>59</v>
      </c>
      <c r="C117" s="41"/>
      <c r="D117" s="41"/>
      <c r="E117" s="11"/>
      <c r="F117" s="11"/>
      <c r="G117" s="9"/>
      <c r="H117" s="10"/>
    </row>
    <row r="118" spans="1:8" ht="15.75" hidden="1" thickBot="1" x14ac:dyDescent="0.3">
      <c r="A118" s="33"/>
      <c r="B118" s="41" t="s">
        <v>60</v>
      </c>
      <c r="C118" s="41"/>
      <c r="D118" s="41"/>
      <c r="E118" s="11"/>
      <c r="F118" s="11"/>
      <c r="G118" s="9"/>
      <c r="H118" s="10"/>
    </row>
    <row r="119" spans="1:8" ht="15.75" hidden="1" thickBot="1" x14ac:dyDescent="0.3">
      <c r="A119" s="12" t="s">
        <v>0</v>
      </c>
      <c r="B119" s="13" t="s">
        <v>1</v>
      </c>
      <c r="C119" s="14" t="s">
        <v>2</v>
      </c>
      <c r="D119" s="14" t="s">
        <v>3</v>
      </c>
      <c r="E119" s="45" t="s">
        <v>4</v>
      </c>
      <c r="F119" s="45"/>
      <c r="G119" s="45"/>
      <c r="H119" s="46"/>
    </row>
    <row r="120" spans="1:8" ht="26.25" hidden="1" thickBot="1" x14ac:dyDescent="0.3">
      <c r="A120" s="47">
        <v>16</v>
      </c>
      <c r="B120" s="4">
        <f>VLOOKUP($A120,[1]Hoja2!$A$2:$G$25,4,FALSE)</f>
        <v>1</v>
      </c>
      <c r="C120" s="4" t="str">
        <f>VLOOKUP($A120,[1]Hoja2!$A$2:$G$25,3,FALSE)</f>
        <v>PIEZA</v>
      </c>
      <c r="D120" s="4" t="str">
        <f>VLOOKUP($A120,[1]Hoja2!$A$2:$G$25,2,FALSE)</f>
        <v>RESISTENCIA PARA GENERADOR DE VAPOR 380C</v>
      </c>
      <c r="E120" s="34"/>
      <c r="F120" s="34"/>
      <c r="G120" s="34"/>
      <c r="H120" s="35"/>
    </row>
    <row r="121" spans="1:8" ht="15.75" hidden="1" thickBot="1" x14ac:dyDescent="0.3">
      <c r="A121" s="48"/>
      <c r="B121" s="36" t="s">
        <v>6</v>
      </c>
      <c r="C121" s="36"/>
      <c r="D121" s="36"/>
      <c r="E121" s="37" t="s">
        <v>7</v>
      </c>
      <c r="F121" s="38"/>
      <c r="G121" s="36" t="s">
        <v>8</v>
      </c>
      <c r="H121" s="39"/>
    </row>
    <row r="122" spans="1:8" ht="24.75" hidden="1" customHeight="1" x14ac:dyDescent="0.25">
      <c r="A122" s="48"/>
      <c r="B122" s="40" t="s">
        <v>10</v>
      </c>
      <c r="C122" s="40"/>
      <c r="D122" s="40"/>
      <c r="E122" s="38"/>
      <c r="F122" s="38"/>
      <c r="G122" s="6" t="s">
        <v>11</v>
      </c>
      <c r="H122" s="7" t="s">
        <v>12</v>
      </c>
    </row>
    <row r="123" spans="1:8" ht="15.75" hidden="1" thickBot="1" x14ac:dyDescent="0.3">
      <c r="A123" s="48"/>
      <c r="B123" s="41" t="s">
        <v>61</v>
      </c>
      <c r="C123" s="41"/>
      <c r="D123" s="41"/>
      <c r="E123" s="11"/>
      <c r="F123" s="11"/>
      <c r="G123" s="9"/>
      <c r="H123" s="10"/>
    </row>
    <row r="124" spans="1:8" ht="15.75" hidden="1" thickBot="1" x14ac:dyDescent="0.3">
      <c r="A124" s="48"/>
      <c r="B124" s="41" t="s">
        <v>62</v>
      </c>
      <c r="C124" s="41"/>
      <c r="D124" s="41"/>
      <c r="E124" s="11"/>
      <c r="F124" s="11"/>
      <c r="G124" s="9"/>
      <c r="H124" s="10"/>
    </row>
    <row r="125" spans="1:8" ht="15.75" hidden="1" thickBot="1" x14ac:dyDescent="0.3">
      <c r="A125" s="48"/>
      <c r="B125" s="41" t="s">
        <v>63</v>
      </c>
      <c r="C125" s="41"/>
      <c r="D125" s="41"/>
      <c r="E125" s="11"/>
      <c r="F125" s="11"/>
      <c r="G125" s="9"/>
      <c r="H125" s="10"/>
    </row>
    <row r="126" spans="1:8" ht="15.75" hidden="1" thickBot="1" x14ac:dyDescent="0.3">
      <c r="A126" s="53"/>
      <c r="B126" s="41" t="s">
        <v>64</v>
      </c>
      <c r="C126" s="41"/>
      <c r="D126" s="41"/>
      <c r="E126" s="11"/>
      <c r="F126" s="11"/>
      <c r="G126" s="9"/>
      <c r="H126" s="10"/>
    </row>
    <row r="127" spans="1:8" ht="15.75" hidden="1" thickBot="1" x14ac:dyDescent="0.3">
      <c r="A127" s="12" t="s">
        <v>0</v>
      </c>
      <c r="B127" s="13" t="s">
        <v>1</v>
      </c>
      <c r="C127" s="14" t="s">
        <v>2</v>
      </c>
      <c r="D127" s="14" t="s">
        <v>3</v>
      </c>
      <c r="E127" s="45" t="s">
        <v>4</v>
      </c>
      <c r="F127" s="45"/>
      <c r="G127" s="45"/>
      <c r="H127" s="46"/>
    </row>
    <row r="128" spans="1:8" ht="39" hidden="1" thickBot="1" x14ac:dyDescent="0.3">
      <c r="A128" s="47">
        <v>17</v>
      </c>
      <c r="B128" s="4">
        <f>VLOOKUP($A128,[1]Hoja2!$A$2:$G$25,4,FALSE)</f>
        <v>1</v>
      </c>
      <c r="C128" s="4" t="str">
        <f>VLOOKUP($A128,[1]Hoja2!$A$2:$G$25,3,FALSE)</f>
        <v>PIEZA</v>
      </c>
      <c r="D128" s="4" t="str">
        <f>VLOOKUP($A128,[1]Hoja2!$A$2:$G$25,2,FALSE)</f>
        <v>SENSOR DE NIVEL PARA TANQUE ALMACENAMIENTO DE AGUA OSMOTIZADA</v>
      </c>
      <c r="E128" s="34"/>
      <c r="F128" s="34"/>
      <c r="G128" s="34"/>
      <c r="H128" s="35"/>
    </row>
    <row r="129" spans="1:8" ht="15.75" hidden="1" thickBot="1" x14ac:dyDescent="0.3">
      <c r="A129" s="48"/>
      <c r="B129" s="36" t="s">
        <v>6</v>
      </c>
      <c r="C129" s="36"/>
      <c r="D129" s="36"/>
      <c r="E129" s="37" t="s">
        <v>7</v>
      </c>
      <c r="F129" s="38"/>
      <c r="G129" s="36" t="s">
        <v>8</v>
      </c>
      <c r="H129" s="39"/>
    </row>
    <row r="130" spans="1:8" ht="24.75" hidden="1" customHeight="1" x14ac:dyDescent="0.25">
      <c r="A130" s="48"/>
      <c r="B130" s="40" t="s">
        <v>10</v>
      </c>
      <c r="C130" s="40"/>
      <c r="D130" s="40"/>
      <c r="E130" s="38"/>
      <c r="F130" s="38"/>
      <c r="G130" s="6" t="s">
        <v>11</v>
      </c>
      <c r="H130" s="7" t="s">
        <v>12</v>
      </c>
    </row>
    <row r="131" spans="1:8" ht="15.75" hidden="1" thickBot="1" x14ac:dyDescent="0.3">
      <c r="A131" s="48"/>
      <c r="B131" s="41" t="s">
        <v>65</v>
      </c>
      <c r="C131" s="41"/>
      <c r="D131" s="41"/>
      <c r="E131" s="11"/>
      <c r="F131" s="11"/>
      <c r="G131" s="9"/>
      <c r="H131" s="10"/>
    </row>
    <row r="132" spans="1:8" ht="15.75" hidden="1" thickBot="1" x14ac:dyDescent="0.3">
      <c r="A132" s="48"/>
      <c r="B132" s="41" t="s">
        <v>66</v>
      </c>
      <c r="C132" s="41"/>
      <c r="D132" s="41"/>
      <c r="E132" s="11"/>
      <c r="F132" s="11"/>
      <c r="G132" s="9"/>
      <c r="H132" s="10"/>
    </row>
    <row r="133" spans="1:8" ht="15.75" hidden="1" thickBot="1" x14ac:dyDescent="0.3">
      <c r="A133" s="48"/>
      <c r="B133" s="41" t="s">
        <v>67</v>
      </c>
      <c r="C133" s="41"/>
      <c r="D133" s="41"/>
      <c r="E133" s="11"/>
      <c r="F133" s="11"/>
      <c r="G133" s="9"/>
      <c r="H133" s="10"/>
    </row>
    <row r="134" spans="1:8" ht="15.75" hidden="1" thickBot="1" x14ac:dyDescent="0.3">
      <c r="A134" s="53"/>
      <c r="B134" s="41" t="s">
        <v>68</v>
      </c>
      <c r="C134" s="41"/>
      <c r="D134" s="41"/>
      <c r="E134" s="11"/>
      <c r="F134" s="11"/>
      <c r="G134" s="9"/>
      <c r="H134" s="10"/>
    </row>
    <row r="135" spans="1:8" ht="15.75" hidden="1" thickBot="1" x14ac:dyDescent="0.3">
      <c r="A135" s="12" t="s">
        <v>0</v>
      </c>
      <c r="B135" s="13" t="s">
        <v>1</v>
      </c>
      <c r="C135" s="14" t="s">
        <v>2</v>
      </c>
      <c r="D135" s="14" t="s">
        <v>3</v>
      </c>
      <c r="E135" s="45" t="s">
        <v>4</v>
      </c>
      <c r="F135" s="45"/>
      <c r="G135" s="45"/>
      <c r="H135" s="46"/>
    </row>
    <row r="136" spans="1:8" ht="26.25" hidden="1" thickBot="1" x14ac:dyDescent="0.3">
      <c r="A136" s="47">
        <v>18</v>
      </c>
      <c r="B136" s="4">
        <f>VLOOKUP($A136,[1]Hoja2!$A$2:$G$25,4,FALSE)</f>
        <v>1</v>
      </c>
      <c r="C136" s="4" t="str">
        <f>VLOOKUP($A136,[1]Hoja2!$A$2:$G$25,3,FALSE)</f>
        <v>PIEZA</v>
      </c>
      <c r="D136" s="4" t="str">
        <f>VLOOKUP($A136,[1]Hoja2!$A$2:$G$25,2,FALSE)</f>
        <v>SENSOR DE NIVEL PARA TANQUE ALMACENAMIENTO DE AGUA TRATADA</v>
      </c>
      <c r="E136" s="34"/>
      <c r="F136" s="34"/>
      <c r="G136" s="34"/>
      <c r="H136" s="35"/>
    </row>
    <row r="137" spans="1:8" ht="15.75" hidden="1" thickBot="1" x14ac:dyDescent="0.3">
      <c r="A137" s="48"/>
      <c r="B137" s="36" t="s">
        <v>6</v>
      </c>
      <c r="C137" s="36"/>
      <c r="D137" s="36"/>
      <c r="E137" s="37" t="s">
        <v>7</v>
      </c>
      <c r="F137" s="38"/>
      <c r="G137" s="36" t="s">
        <v>8</v>
      </c>
      <c r="H137" s="39"/>
    </row>
    <row r="138" spans="1:8" ht="24.75" hidden="1" customHeight="1" x14ac:dyDescent="0.25">
      <c r="A138" s="48"/>
      <c r="B138" s="40" t="s">
        <v>10</v>
      </c>
      <c r="C138" s="40"/>
      <c r="D138" s="40"/>
      <c r="E138" s="38"/>
      <c r="F138" s="38"/>
      <c r="G138" s="6" t="s">
        <v>11</v>
      </c>
      <c r="H138" s="7" t="s">
        <v>12</v>
      </c>
    </row>
    <row r="139" spans="1:8" ht="15.75" hidden="1" thickBot="1" x14ac:dyDescent="0.3">
      <c r="A139" s="48"/>
      <c r="B139" s="41" t="s">
        <v>65</v>
      </c>
      <c r="C139" s="41"/>
      <c r="D139" s="41"/>
      <c r="E139" s="11"/>
      <c r="F139" s="11"/>
      <c r="G139" s="9"/>
      <c r="H139" s="10"/>
    </row>
    <row r="140" spans="1:8" ht="15.75" hidden="1" thickBot="1" x14ac:dyDescent="0.3">
      <c r="A140" s="48"/>
      <c r="B140" s="41" t="s">
        <v>66</v>
      </c>
      <c r="C140" s="41"/>
      <c r="D140" s="41"/>
      <c r="E140" s="11"/>
      <c r="F140" s="11"/>
      <c r="G140" s="9"/>
      <c r="H140" s="10"/>
    </row>
    <row r="141" spans="1:8" ht="15.75" hidden="1" thickBot="1" x14ac:dyDescent="0.3">
      <c r="A141" s="48"/>
      <c r="B141" s="41" t="s">
        <v>67</v>
      </c>
      <c r="C141" s="41"/>
      <c r="D141" s="41"/>
      <c r="E141" s="11"/>
      <c r="F141" s="11"/>
      <c r="G141" s="9"/>
      <c r="H141" s="10"/>
    </row>
    <row r="142" spans="1:8" ht="15.75" hidden="1" thickBot="1" x14ac:dyDescent="0.3">
      <c r="A142" s="48"/>
      <c r="B142" s="41" t="s">
        <v>68</v>
      </c>
      <c r="C142" s="41"/>
      <c r="D142" s="41"/>
      <c r="E142" s="11"/>
      <c r="F142" s="11"/>
      <c r="G142" s="9"/>
      <c r="H142" s="10"/>
    </row>
    <row r="143" spans="1:8" ht="15.75" hidden="1" thickBot="1" x14ac:dyDescent="0.3">
      <c r="A143" s="53"/>
      <c r="B143" s="41" t="s">
        <v>69</v>
      </c>
      <c r="C143" s="41"/>
      <c r="D143" s="41"/>
      <c r="E143" s="11"/>
      <c r="F143" s="11"/>
      <c r="G143" s="9"/>
      <c r="H143" s="10"/>
    </row>
    <row r="144" spans="1:8" ht="15.75" hidden="1" thickBot="1" x14ac:dyDescent="0.3">
      <c r="A144" s="12" t="s">
        <v>0</v>
      </c>
      <c r="B144" s="13" t="s">
        <v>1</v>
      </c>
      <c r="C144" s="14" t="s">
        <v>2</v>
      </c>
      <c r="D144" s="14" t="s">
        <v>3</v>
      </c>
      <c r="E144" s="45" t="s">
        <v>4</v>
      </c>
      <c r="F144" s="45"/>
      <c r="G144" s="45"/>
      <c r="H144" s="46"/>
    </row>
    <row r="145" spans="1:8" ht="15.75" hidden="1" thickBot="1" x14ac:dyDescent="0.3">
      <c r="A145" s="47">
        <v>19</v>
      </c>
      <c r="B145" s="4">
        <f>VLOOKUP($A145,[1]Hoja2!$A$2:$G$25,4,FALSE)</f>
        <v>2</v>
      </c>
      <c r="C145" s="4" t="str">
        <f>VLOOKUP($A145,[1]Hoja2!$A$2:$G$25,3,FALSE)</f>
        <v>PIEZA</v>
      </c>
      <c r="D145" s="4" t="str">
        <f>VLOOKUP($A145,[1]Hoja2!$A$2:$G$25,2,FALSE)</f>
        <v xml:space="preserve">SENSOR DE SPO2 ADULTO EDAN </v>
      </c>
      <c r="E145" s="34"/>
      <c r="F145" s="34"/>
      <c r="G145" s="34"/>
      <c r="H145" s="35"/>
    </row>
    <row r="146" spans="1:8" ht="15.75" hidden="1" thickBot="1" x14ac:dyDescent="0.3">
      <c r="A146" s="48"/>
      <c r="B146" s="36" t="s">
        <v>6</v>
      </c>
      <c r="C146" s="36"/>
      <c r="D146" s="36"/>
      <c r="E146" s="37" t="s">
        <v>7</v>
      </c>
      <c r="F146" s="38"/>
      <c r="G146" s="36" t="s">
        <v>8</v>
      </c>
      <c r="H146" s="39"/>
    </row>
    <row r="147" spans="1:8" ht="24.75" hidden="1" customHeight="1" x14ac:dyDescent="0.25">
      <c r="A147" s="48"/>
      <c r="B147" s="40" t="s">
        <v>10</v>
      </c>
      <c r="C147" s="40"/>
      <c r="D147" s="40"/>
      <c r="E147" s="38"/>
      <c r="F147" s="38"/>
      <c r="G147" s="6" t="s">
        <v>11</v>
      </c>
      <c r="H147" s="7" t="s">
        <v>12</v>
      </c>
    </row>
    <row r="148" spans="1:8" ht="15.75" hidden="1" thickBot="1" x14ac:dyDescent="0.3">
      <c r="A148" s="48"/>
      <c r="B148" s="41" t="s">
        <v>70</v>
      </c>
      <c r="C148" s="41"/>
      <c r="D148" s="41"/>
      <c r="E148" s="11"/>
      <c r="F148" s="11"/>
      <c r="G148" s="9"/>
      <c r="H148" s="10"/>
    </row>
    <row r="149" spans="1:8" ht="15.75" hidden="1" thickBot="1" x14ac:dyDescent="0.3">
      <c r="A149" s="48"/>
      <c r="B149" s="41" t="s">
        <v>71</v>
      </c>
      <c r="C149" s="41"/>
      <c r="D149" s="41"/>
      <c r="E149" s="11"/>
      <c r="F149" s="11"/>
      <c r="G149" s="9"/>
      <c r="H149" s="10"/>
    </row>
    <row r="150" spans="1:8" ht="15.75" hidden="1" thickBot="1" x14ac:dyDescent="0.3">
      <c r="A150" s="48"/>
      <c r="B150" s="41" t="s">
        <v>72</v>
      </c>
      <c r="C150" s="41"/>
      <c r="D150" s="41"/>
      <c r="E150" s="11"/>
      <c r="F150" s="11"/>
      <c r="G150" s="9"/>
      <c r="H150" s="10"/>
    </row>
    <row r="151" spans="1:8" ht="15.75" hidden="1" thickBot="1" x14ac:dyDescent="0.3">
      <c r="A151" s="48"/>
      <c r="B151" s="41" t="s">
        <v>73</v>
      </c>
      <c r="C151" s="41"/>
      <c r="D151" s="41"/>
      <c r="E151" s="11"/>
      <c r="F151" s="11"/>
      <c r="G151" s="9"/>
      <c r="H151" s="10"/>
    </row>
    <row r="152" spans="1:8" ht="15.75" hidden="1" thickBot="1" x14ac:dyDescent="0.3">
      <c r="A152" s="48"/>
      <c r="B152" s="41" t="s">
        <v>74</v>
      </c>
      <c r="C152" s="41"/>
      <c r="D152" s="41"/>
      <c r="E152" s="11"/>
      <c r="F152" s="11"/>
      <c r="G152" s="9"/>
      <c r="H152" s="10"/>
    </row>
    <row r="153" spans="1:8" ht="15.75" hidden="1" thickBot="1" x14ac:dyDescent="0.3">
      <c r="A153" s="12" t="s">
        <v>0</v>
      </c>
      <c r="B153" s="13" t="s">
        <v>1</v>
      </c>
      <c r="C153" s="14" t="s">
        <v>2</v>
      </c>
      <c r="D153" s="14" t="s">
        <v>3</v>
      </c>
      <c r="E153" s="45" t="s">
        <v>4</v>
      </c>
      <c r="F153" s="45"/>
      <c r="G153" s="45"/>
      <c r="H153" s="46"/>
    </row>
    <row r="154" spans="1:8" ht="26.25" hidden="1" thickBot="1" x14ac:dyDescent="0.3">
      <c r="A154" s="47">
        <v>20</v>
      </c>
      <c r="B154" s="4">
        <f>VLOOKUP($A154,[1]Hoja2!$A$2:$G$25,4,FALSE)</f>
        <v>2</v>
      </c>
      <c r="C154" s="4" t="str">
        <f>VLOOKUP($A154,[1]Hoja2!$A$2:$G$25,3,FALSE)</f>
        <v>PIEZA</v>
      </c>
      <c r="D154" s="4" t="str">
        <f>VLOOKUP($A154,[1]Hoja2!$A$2:$G$25,2,FALSE)</f>
        <v>SENSOR SPO2 EDAN PEDIATRICO/INFANTE</v>
      </c>
      <c r="E154" s="34"/>
      <c r="F154" s="34"/>
      <c r="G154" s="34"/>
      <c r="H154" s="35"/>
    </row>
    <row r="155" spans="1:8" ht="15.75" hidden="1" thickBot="1" x14ac:dyDescent="0.3">
      <c r="A155" s="48"/>
      <c r="B155" s="36" t="s">
        <v>6</v>
      </c>
      <c r="C155" s="36"/>
      <c r="D155" s="36"/>
      <c r="E155" s="37" t="s">
        <v>7</v>
      </c>
      <c r="F155" s="38"/>
      <c r="G155" s="36" t="s">
        <v>8</v>
      </c>
      <c r="H155" s="39"/>
    </row>
    <row r="156" spans="1:8" ht="24.75" hidden="1" customHeight="1" x14ac:dyDescent="0.25">
      <c r="A156" s="48"/>
      <c r="B156" s="40" t="s">
        <v>10</v>
      </c>
      <c r="C156" s="40"/>
      <c r="D156" s="40"/>
      <c r="E156" s="38"/>
      <c r="F156" s="38"/>
      <c r="G156" s="6" t="s">
        <v>11</v>
      </c>
      <c r="H156" s="7" t="s">
        <v>12</v>
      </c>
    </row>
    <row r="157" spans="1:8" ht="15.75" hidden="1" thickBot="1" x14ac:dyDescent="0.3">
      <c r="A157" s="48"/>
      <c r="B157" s="41" t="s">
        <v>70</v>
      </c>
      <c r="C157" s="41"/>
      <c r="D157" s="41"/>
      <c r="E157" s="11"/>
      <c r="F157" s="11"/>
      <c r="G157" s="9"/>
      <c r="H157" s="10"/>
    </row>
    <row r="158" spans="1:8" ht="15.75" hidden="1" thickBot="1" x14ac:dyDescent="0.3">
      <c r="A158" s="48"/>
      <c r="B158" s="41" t="s">
        <v>71</v>
      </c>
      <c r="C158" s="41"/>
      <c r="D158" s="41"/>
      <c r="E158" s="11"/>
      <c r="F158" s="11"/>
      <c r="G158" s="9"/>
      <c r="H158" s="10"/>
    </row>
    <row r="159" spans="1:8" ht="15.75" hidden="1" thickBot="1" x14ac:dyDescent="0.3">
      <c r="A159" s="48"/>
      <c r="B159" s="41" t="s">
        <v>72</v>
      </c>
      <c r="C159" s="41"/>
      <c r="D159" s="41"/>
      <c r="E159" s="11"/>
      <c r="F159" s="11"/>
      <c r="G159" s="9"/>
      <c r="H159" s="10"/>
    </row>
    <row r="160" spans="1:8" ht="15.75" hidden="1" thickBot="1" x14ac:dyDescent="0.3">
      <c r="A160" s="48"/>
      <c r="B160" s="41" t="s">
        <v>75</v>
      </c>
      <c r="C160" s="41"/>
      <c r="D160" s="41"/>
      <c r="E160" s="11"/>
      <c r="F160" s="11"/>
      <c r="G160" s="9"/>
      <c r="H160" s="10"/>
    </row>
    <row r="161" spans="1:8" ht="15.75" hidden="1" thickBot="1" x14ac:dyDescent="0.3">
      <c r="A161" s="53"/>
      <c r="B161" s="41" t="s">
        <v>74</v>
      </c>
      <c r="C161" s="41"/>
      <c r="D161" s="41"/>
      <c r="E161" s="11"/>
      <c r="F161" s="11"/>
      <c r="G161" s="9"/>
      <c r="H161" s="10"/>
    </row>
    <row r="162" spans="1:8" ht="15.75" hidden="1" thickBot="1" x14ac:dyDescent="0.3">
      <c r="A162" s="12" t="s">
        <v>0</v>
      </c>
      <c r="B162" s="13" t="s">
        <v>1</v>
      </c>
      <c r="C162" s="14" t="s">
        <v>2</v>
      </c>
      <c r="D162" s="14" t="s">
        <v>3</v>
      </c>
      <c r="E162" s="45" t="s">
        <v>4</v>
      </c>
      <c r="F162" s="45"/>
      <c r="G162" s="45"/>
      <c r="H162" s="46"/>
    </row>
    <row r="163" spans="1:8" ht="39" hidden="1" thickBot="1" x14ac:dyDescent="0.3">
      <c r="A163" s="47">
        <v>21</v>
      </c>
      <c r="B163" s="4">
        <f>VLOOKUP($A163,[1]Hoja2!$A$2:$G$25,4,FALSE)</f>
        <v>2</v>
      </c>
      <c r="C163" s="4" t="str">
        <f>VLOOKUP($A163,[1]Hoja2!$A$2:$G$25,3,FALSE)</f>
        <v>PIEZA</v>
      </c>
      <c r="D163" s="4" t="str">
        <f>VLOOKUP($A163,[1]Hoja2!$A$2:$G$25,2,FALSE)</f>
        <v>SENSOR DE OXIMETRIA ADULTO SILICONADO COMPATIBLE CON MONITOR PHILIPS</v>
      </c>
      <c r="E163" s="34"/>
      <c r="F163" s="34"/>
      <c r="G163" s="34"/>
      <c r="H163" s="35"/>
    </row>
    <row r="164" spans="1:8" ht="15.75" hidden="1" thickBot="1" x14ac:dyDescent="0.3">
      <c r="A164" s="48"/>
      <c r="B164" s="36" t="s">
        <v>6</v>
      </c>
      <c r="C164" s="36"/>
      <c r="D164" s="36"/>
      <c r="E164" s="37" t="s">
        <v>7</v>
      </c>
      <c r="F164" s="38"/>
      <c r="G164" s="36" t="s">
        <v>8</v>
      </c>
      <c r="H164" s="39"/>
    </row>
    <row r="165" spans="1:8" ht="24.75" hidden="1" customHeight="1" x14ac:dyDescent="0.25">
      <c r="A165" s="48"/>
      <c r="B165" s="40" t="s">
        <v>10</v>
      </c>
      <c r="C165" s="40"/>
      <c r="D165" s="40"/>
      <c r="E165" s="38"/>
      <c r="F165" s="38"/>
      <c r="G165" s="6" t="s">
        <v>11</v>
      </c>
      <c r="H165" s="7" t="s">
        <v>12</v>
      </c>
    </row>
    <row r="166" spans="1:8" ht="15.75" hidden="1" thickBot="1" x14ac:dyDescent="0.3">
      <c r="A166" s="48"/>
      <c r="B166" s="41" t="s">
        <v>76</v>
      </c>
      <c r="C166" s="41"/>
      <c r="D166" s="41"/>
      <c r="E166" s="11"/>
      <c r="F166" s="11"/>
      <c r="G166" s="9"/>
      <c r="H166" s="10"/>
    </row>
    <row r="167" spans="1:8" ht="15.75" hidden="1" thickBot="1" x14ac:dyDescent="0.3">
      <c r="A167" s="48"/>
      <c r="B167" s="41" t="s">
        <v>71</v>
      </c>
      <c r="C167" s="41"/>
      <c r="D167" s="41"/>
      <c r="E167" s="11"/>
      <c r="F167" s="11"/>
      <c r="G167" s="9"/>
      <c r="H167" s="10"/>
    </row>
    <row r="168" spans="1:8" ht="15.75" hidden="1" thickBot="1" x14ac:dyDescent="0.3">
      <c r="A168" s="48"/>
      <c r="B168" s="41" t="s">
        <v>77</v>
      </c>
      <c r="C168" s="41"/>
      <c r="D168" s="41"/>
      <c r="E168" s="11"/>
      <c r="F168" s="11"/>
      <c r="G168" s="9"/>
      <c r="H168" s="10"/>
    </row>
    <row r="169" spans="1:8" ht="15.75" hidden="1" thickBot="1" x14ac:dyDescent="0.3">
      <c r="A169" s="48"/>
      <c r="B169" s="41" t="s">
        <v>73</v>
      </c>
      <c r="C169" s="41"/>
      <c r="D169" s="41"/>
      <c r="E169" s="11"/>
      <c r="F169" s="11"/>
      <c r="G169" s="9"/>
      <c r="H169" s="10"/>
    </row>
    <row r="170" spans="1:8" ht="15.75" hidden="1" thickBot="1" x14ac:dyDescent="0.3">
      <c r="A170" s="53"/>
      <c r="B170" s="41" t="s">
        <v>78</v>
      </c>
      <c r="C170" s="41"/>
      <c r="D170" s="41"/>
      <c r="E170" s="11"/>
      <c r="F170" s="11"/>
      <c r="G170" s="9"/>
      <c r="H170" s="10"/>
    </row>
    <row r="171" spans="1:8" ht="15.75" hidden="1" thickBot="1" x14ac:dyDescent="0.3">
      <c r="A171" s="12" t="s">
        <v>0</v>
      </c>
      <c r="B171" s="13" t="s">
        <v>1</v>
      </c>
      <c r="C171" s="14" t="s">
        <v>2</v>
      </c>
      <c r="D171" s="14" t="s">
        <v>3</v>
      </c>
      <c r="E171" s="45" t="s">
        <v>4</v>
      </c>
      <c r="F171" s="45"/>
      <c r="G171" s="45"/>
      <c r="H171" s="46"/>
    </row>
    <row r="172" spans="1:8" ht="15.75" hidden="1" thickBot="1" x14ac:dyDescent="0.3">
      <c r="A172" s="47">
        <v>22</v>
      </c>
      <c r="B172" s="4">
        <f>VLOOKUP($A172,[1]Hoja2!$A$2:$G$25,4,FALSE)</f>
        <v>2</v>
      </c>
      <c r="C172" s="4" t="str">
        <f>VLOOKUP($A172,[1]Hoja2!$A$2:$G$25,3,FALSE)</f>
        <v>PIEZA</v>
      </c>
      <c r="D172" s="4" t="str">
        <f>VLOOKUP($A172,[1]Hoja2!$A$2:$G$25,2,FALSE)</f>
        <v>SENSORES DE OXIMETRIA NONIN</v>
      </c>
      <c r="E172" s="34"/>
      <c r="F172" s="34"/>
      <c r="G172" s="34"/>
      <c r="H172" s="35"/>
    </row>
    <row r="173" spans="1:8" ht="15.75" hidden="1" thickBot="1" x14ac:dyDescent="0.3">
      <c r="A173" s="48"/>
      <c r="B173" s="36" t="s">
        <v>6</v>
      </c>
      <c r="C173" s="36"/>
      <c r="D173" s="36"/>
      <c r="E173" s="37" t="s">
        <v>7</v>
      </c>
      <c r="F173" s="38"/>
      <c r="G173" s="36" t="s">
        <v>8</v>
      </c>
      <c r="H173" s="39"/>
    </row>
    <row r="174" spans="1:8" ht="24.75" hidden="1" customHeight="1" x14ac:dyDescent="0.25">
      <c r="A174" s="48"/>
      <c r="B174" s="40" t="s">
        <v>10</v>
      </c>
      <c r="C174" s="40"/>
      <c r="D174" s="40"/>
      <c r="E174" s="38"/>
      <c r="F174" s="38"/>
      <c r="G174" s="6" t="s">
        <v>11</v>
      </c>
      <c r="H174" s="7" t="s">
        <v>12</v>
      </c>
    </row>
    <row r="175" spans="1:8" ht="15.75" hidden="1" thickBot="1" x14ac:dyDescent="0.3">
      <c r="A175" s="48"/>
      <c r="B175" s="41" t="s">
        <v>79</v>
      </c>
      <c r="C175" s="41"/>
      <c r="D175" s="41"/>
      <c r="E175" s="11"/>
      <c r="F175" s="11"/>
      <c r="G175" s="9"/>
      <c r="H175" s="10"/>
    </row>
    <row r="176" spans="1:8" ht="15.75" hidden="1" thickBot="1" x14ac:dyDescent="0.3">
      <c r="A176" s="48"/>
      <c r="B176" s="41" t="s">
        <v>71</v>
      </c>
      <c r="C176" s="41"/>
      <c r="D176" s="41"/>
      <c r="E176" s="11"/>
      <c r="F176" s="11"/>
      <c r="G176" s="9"/>
      <c r="H176" s="10"/>
    </row>
    <row r="177" spans="1:8" ht="15.75" hidden="1" thickBot="1" x14ac:dyDescent="0.3">
      <c r="A177" s="48"/>
      <c r="B177" s="41" t="s">
        <v>80</v>
      </c>
      <c r="C177" s="41"/>
      <c r="D177" s="41"/>
      <c r="E177" s="11"/>
      <c r="F177" s="11"/>
      <c r="G177" s="9"/>
      <c r="H177" s="10"/>
    </row>
    <row r="178" spans="1:8" ht="15.75" hidden="1" thickBot="1" x14ac:dyDescent="0.3">
      <c r="A178" s="48"/>
      <c r="B178" s="41" t="s">
        <v>81</v>
      </c>
      <c r="C178" s="41"/>
      <c r="D178" s="41"/>
      <c r="E178" s="11"/>
      <c r="F178" s="11"/>
      <c r="G178" s="9"/>
      <c r="H178" s="10"/>
    </row>
    <row r="179" spans="1:8" ht="15.75" hidden="1" thickBot="1" x14ac:dyDescent="0.3">
      <c r="A179" s="53"/>
      <c r="B179" s="41" t="s">
        <v>82</v>
      </c>
      <c r="C179" s="41"/>
      <c r="D179" s="41"/>
      <c r="E179" s="11"/>
      <c r="F179" s="11"/>
      <c r="G179" s="9"/>
      <c r="H179" s="10"/>
    </row>
    <row r="180" spans="1:8" ht="15.75" hidden="1" thickBot="1" x14ac:dyDescent="0.3">
      <c r="A180" s="12" t="s">
        <v>0</v>
      </c>
      <c r="B180" s="13" t="s">
        <v>1</v>
      </c>
      <c r="C180" s="14" t="s">
        <v>2</v>
      </c>
      <c r="D180" s="14" t="s">
        <v>3</v>
      </c>
      <c r="E180" s="45" t="s">
        <v>4</v>
      </c>
      <c r="F180" s="45"/>
      <c r="G180" s="45"/>
      <c r="H180" s="46"/>
    </row>
    <row r="181" spans="1:8" ht="26.25" hidden="1" thickBot="1" x14ac:dyDescent="0.3">
      <c r="A181" s="47">
        <v>23</v>
      </c>
      <c r="B181" s="4">
        <f>VLOOKUP($A181,[1]Hoja2!$A$2:$G$25,4,FALSE)</f>
        <v>1</v>
      </c>
      <c r="C181" s="4" t="str">
        <f>VLOOKUP($A181,[1]Hoja2!$A$2:$G$25,3,FALSE)</f>
        <v>PIEZA</v>
      </c>
      <c r="D181" s="4" t="str">
        <f>VLOOKUP($A181,[1]Hoja2!$A$2:$G$25,2,FALSE)</f>
        <v>VÁLVULA CHECK HORIZONTAL TIPO DISCO DE INOX PARA EL CALDERIN</v>
      </c>
      <c r="E181" s="34"/>
      <c r="F181" s="34"/>
      <c r="G181" s="34"/>
      <c r="H181" s="35"/>
    </row>
    <row r="182" spans="1:8" ht="15.75" hidden="1" thickBot="1" x14ac:dyDescent="0.3">
      <c r="A182" s="48"/>
      <c r="B182" s="36" t="s">
        <v>6</v>
      </c>
      <c r="C182" s="36"/>
      <c r="D182" s="36"/>
      <c r="E182" s="37" t="s">
        <v>7</v>
      </c>
      <c r="F182" s="38"/>
      <c r="G182" s="36" t="s">
        <v>8</v>
      </c>
      <c r="H182" s="39"/>
    </row>
    <row r="183" spans="1:8" ht="24.75" hidden="1" customHeight="1" x14ac:dyDescent="0.25">
      <c r="A183" s="48"/>
      <c r="B183" s="40" t="s">
        <v>10</v>
      </c>
      <c r="C183" s="40"/>
      <c r="D183" s="40"/>
      <c r="E183" s="38"/>
      <c r="F183" s="38"/>
      <c r="G183" s="6" t="s">
        <v>11</v>
      </c>
      <c r="H183" s="7" t="s">
        <v>12</v>
      </c>
    </row>
    <row r="184" spans="1:8" ht="15.75" hidden="1" thickBot="1" x14ac:dyDescent="0.3">
      <c r="A184" s="48"/>
      <c r="B184" s="41" t="s">
        <v>83</v>
      </c>
      <c r="C184" s="41"/>
      <c r="D184" s="41"/>
      <c r="E184" s="11"/>
      <c r="F184" s="11"/>
      <c r="G184" s="9"/>
      <c r="H184" s="10"/>
    </row>
    <row r="185" spans="1:8" ht="15.75" hidden="1" thickBot="1" x14ac:dyDescent="0.3">
      <c r="A185" s="48"/>
      <c r="B185" s="41" t="s">
        <v>84</v>
      </c>
      <c r="C185" s="41"/>
      <c r="D185" s="41"/>
      <c r="E185" s="11"/>
      <c r="F185" s="11"/>
      <c r="G185" s="9"/>
      <c r="H185" s="10"/>
    </row>
    <row r="186" spans="1:8" ht="15.75" hidden="1" thickBot="1" x14ac:dyDescent="0.3">
      <c r="A186" s="48"/>
      <c r="B186" s="41" t="s">
        <v>85</v>
      </c>
      <c r="C186" s="41"/>
      <c r="D186" s="41"/>
      <c r="E186" s="11"/>
      <c r="F186" s="11"/>
      <c r="G186" s="9"/>
      <c r="H186" s="10"/>
    </row>
    <row r="187" spans="1:8" ht="15.75" hidden="1" thickBot="1" x14ac:dyDescent="0.3">
      <c r="A187" s="53"/>
      <c r="B187" s="41" t="s">
        <v>86</v>
      </c>
      <c r="C187" s="41"/>
      <c r="D187" s="41"/>
      <c r="E187" s="11"/>
      <c r="F187" s="11"/>
      <c r="G187" s="9"/>
      <c r="H187" s="10"/>
    </row>
    <row r="188" spans="1:8" ht="15.75" hidden="1" thickBot="1" x14ac:dyDescent="0.3">
      <c r="A188" s="12" t="s">
        <v>0</v>
      </c>
      <c r="B188" s="13" t="s">
        <v>1</v>
      </c>
      <c r="C188" s="14" t="s">
        <v>2</v>
      </c>
      <c r="D188" s="14" t="s">
        <v>3</v>
      </c>
      <c r="E188" s="45" t="s">
        <v>4</v>
      </c>
      <c r="F188" s="45"/>
      <c r="G188" s="45"/>
      <c r="H188" s="46"/>
    </row>
    <row r="189" spans="1:8" ht="26.25" hidden="1" thickBot="1" x14ac:dyDescent="0.3">
      <c r="A189" s="47">
        <v>24</v>
      </c>
      <c r="B189" s="4">
        <f>VLOOKUP($A189,[1]Hoja2!$A$2:$G$25,4,FALSE)</f>
        <v>1</v>
      </c>
      <c r="C189" s="4" t="str">
        <f>VLOOKUP($A189,[1]Hoja2!$A$2:$G$25,3,FALSE)</f>
        <v>PIEZA</v>
      </c>
      <c r="D189" s="4" t="str">
        <f>VLOOKUP($A189,[1]Hoja2!$A$2:$G$25,2,FALSE)</f>
        <v>VÁLVULA CHECK HORIZONTAL TIPO DISCO DE INOX PARA LA CAMISA.</v>
      </c>
      <c r="E189" s="34"/>
      <c r="F189" s="34"/>
      <c r="G189" s="34"/>
      <c r="H189" s="35"/>
    </row>
    <row r="190" spans="1:8" ht="15.75" hidden="1" thickBot="1" x14ac:dyDescent="0.3">
      <c r="A190" s="48"/>
      <c r="B190" s="36" t="s">
        <v>6</v>
      </c>
      <c r="C190" s="36"/>
      <c r="D190" s="36"/>
      <c r="E190" s="37" t="s">
        <v>7</v>
      </c>
      <c r="F190" s="38"/>
      <c r="G190" s="36" t="s">
        <v>8</v>
      </c>
      <c r="H190" s="39"/>
    </row>
    <row r="191" spans="1:8" ht="24.75" hidden="1" customHeight="1" x14ac:dyDescent="0.25">
      <c r="A191" s="48"/>
      <c r="B191" s="40" t="s">
        <v>10</v>
      </c>
      <c r="C191" s="40"/>
      <c r="D191" s="40"/>
      <c r="E191" s="38"/>
      <c r="F191" s="38"/>
      <c r="G191" s="6" t="s">
        <v>11</v>
      </c>
      <c r="H191" s="7" t="s">
        <v>12</v>
      </c>
    </row>
    <row r="192" spans="1:8" ht="15.75" hidden="1" thickBot="1" x14ac:dyDescent="0.3">
      <c r="A192" s="48"/>
      <c r="B192" s="41" t="s">
        <v>83</v>
      </c>
      <c r="C192" s="41"/>
      <c r="D192" s="41"/>
      <c r="E192" s="11"/>
      <c r="F192" s="11"/>
      <c r="G192" s="9"/>
      <c r="H192" s="10"/>
    </row>
    <row r="193" spans="1:8" ht="15.75" hidden="1" thickBot="1" x14ac:dyDescent="0.3">
      <c r="A193" s="48"/>
      <c r="B193" s="41" t="s">
        <v>84</v>
      </c>
      <c r="C193" s="41"/>
      <c r="D193" s="41"/>
      <c r="E193" s="11"/>
      <c r="F193" s="11"/>
      <c r="G193" s="9"/>
      <c r="H193" s="10"/>
    </row>
    <row r="194" spans="1:8" ht="15.75" hidden="1" thickBot="1" x14ac:dyDescent="0.3">
      <c r="A194" s="48"/>
      <c r="B194" s="41" t="s">
        <v>85</v>
      </c>
      <c r="C194" s="41"/>
      <c r="D194" s="41"/>
      <c r="E194" s="11"/>
      <c r="F194" s="11"/>
      <c r="G194" s="9"/>
      <c r="H194" s="10"/>
    </row>
    <row r="195" spans="1:8" ht="15.75" hidden="1" thickBot="1" x14ac:dyDescent="0.3">
      <c r="A195" s="48"/>
      <c r="B195" s="41" t="s">
        <v>86</v>
      </c>
      <c r="C195" s="41"/>
      <c r="D195" s="41"/>
      <c r="E195" s="11"/>
      <c r="F195" s="11"/>
      <c r="G195" s="9"/>
      <c r="H195" s="10"/>
    </row>
    <row r="196" spans="1:8" ht="15.75" hidden="1" thickBot="1" x14ac:dyDescent="0.3">
      <c r="A196" s="53"/>
      <c r="B196" s="41" t="s">
        <v>87</v>
      </c>
      <c r="C196" s="41"/>
      <c r="D196" s="41"/>
      <c r="E196" s="11"/>
      <c r="F196" s="11"/>
      <c r="G196" s="9"/>
      <c r="H196" s="10"/>
    </row>
    <row r="197" spans="1:8" x14ac:dyDescent="0.25">
      <c r="A197" s="23" t="s">
        <v>88</v>
      </c>
      <c r="B197" s="55" t="s">
        <v>89</v>
      </c>
      <c r="C197" s="55"/>
      <c r="D197" s="55"/>
      <c r="E197" s="31" t="s">
        <v>97</v>
      </c>
      <c r="F197" s="31"/>
      <c r="G197" s="31"/>
      <c r="H197" s="32"/>
    </row>
    <row r="198" spans="1:8" ht="43.5" customHeight="1" thickBot="1" x14ac:dyDescent="0.3">
      <c r="A198" s="24" t="s">
        <v>90</v>
      </c>
      <c r="B198" s="54" t="s">
        <v>91</v>
      </c>
      <c r="C198" s="54"/>
      <c r="D198" s="54"/>
      <c r="E198" s="25"/>
      <c r="F198" s="25"/>
      <c r="G198" s="26"/>
      <c r="H198" s="27"/>
    </row>
    <row r="199" spans="1:8" x14ac:dyDescent="0.25">
      <c r="A199" s="23" t="s">
        <v>92</v>
      </c>
      <c r="B199" s="55" t="s">
        <v>93</v>
      </c>
      <c r="C199" s="55"/>
      <c r="D199" s="55"/>
      <c r="E199" s="31" t="s">
        <v>97</v>
      </c>
      <c r="F199" s="31"/>
      <c r="G199" s="31"/>
      <c r="H199" s="32"/>
    </row>
    <row r="200" spans="1:8" ht="21.75" customHeight="1" thickBot="1" x14ac:dyDescent="0.3">
      <c r="A200" s="24" t="s">
        <v>94</v>
      </c>
      <c r="B200" s="54" t="s">
        <v>95</v>
      </c>
      <c r="C200" s="54"/>
      <c r="D200" s="54"/>
      <c r="E200" s="25"/>
      <c r="F200" s="25"/>
      <c r="G200" s="26"/>
      <c r="H200" s="27"/>
    </row>
  </sheetData>
  <mergeCells count="275">
    <mergeCell ref="A2:H2"/>
    <mergeCell ref="B199:D199"/>
    <mergeCell ref="E199:H199"/>
    <mergeCell ref="B200:D200"/>
    <mergeCell ref="B192:D192"/>
    <mergeCell ref="B193:D193"/>
    <mergeCell ref="B194:D194"/>
    <mergeCell ref="B195:D195"/>
    <mergeCell ref="B196:D196"/>
    <mergeCell ref="B197:D197"/>
    <mergeCell ref="E188:H188"/>
    <mergeCell ref="A189:A196"/>
    <mergeCell ref="E189:H189"/>
    <mergeCell ref="B190:D190"/>
    <mergeCell ref="E190:F191"/>
    <mergeCell ref="G190:H190"/>
    <mergeCell ref="B191:D191"/>
    <mergeCell ref="E197:H197"/>
    <mergeCell ref="B198:D198"/>
    <mergeCell ref="E180:H180"/>
    <mergeCell ref="A181:A187"/>
    <mergeCell ref="E181:H181"/>
    <mergeCell ref="B182:D182"/>
    <mergeCell ref="E182:F183"/>
    <mergeCell ref="G182:H182"/>
    <mergeCell ref="B183:D183"/>
    <mergeCell ref="B184:D184"/>
    <mergeCell ref="B185:D185"/>
    <mergeCell ref="B186:D186"/>
    <mergeCell ref="B187:D187"/>
    <mergeCell ref="B160:D160"/>
    <mergeCell ref="B161:D161"/>
    <mergeCell ref="E171:H171"/>
    <mergeCell ref="A172:A179"/>
    <mergeCell ref="E172:H172"/>
    <mergeCell ref="B173:D173"/>
    <mergeCell ref="E173:F174"/>
    <mergeCell ref="G173:H173"/>
    <mergeCell ref="B174:D174"/>
    <mergeCell ref="B175:D175"/>
    <mergeCell ref="B176:D176"/>
    <mergeCell ref="B177:D177"/>
    <mergeCell ref="B178:D178"/>
    <mergeCell ref="B179:D179"/>
    <mergeCell ref="E162:H162"/>
    <mergeCell ref="A163:A170"/>
    <mergeCell ref="E163:H163"/>
    <mergeCell ref="B164:D164"/>
    <mergeCell ref="E164:F165"/>
    <mergeCell ref="G164:H164"/>
    <mergeCell ref="B151:D151"/>
    <mergeCell ref="B152:D152"/>
    <mergeCell ref="E153:H153"/>
    <mergeCell ref="A154:A161"/>
    <mergeCell ref="E154:H154"/>
    <mergeCell ref="B155:D155"/>
    <mergeCell ref="E155:F156"/>
    <mergeCell ref="G155:H155"/>
    <mergeCell ref="B156:D156"/>
    <mergeCell ref="B157:D157"/>
    <mergeCell ref="B165:D165"/>
    <mergeCell ref="B166:D166"/>
    <mergeCell ref="B167:D167"/>
    <mergeCell ref="B168:D168"/>
    <mergeCell ref="B169:D169"/>
    <mergeCell ref="B170:D170"/>
    <mergeCell ref="B158:D158"/>
    <mergeCell ref="B159:D159"/>
    <mergeCell ref="E144:H144"/>
    <mergeCell ref="A145:A152"/>
    <mergeCell ref="E145:H145"/>
    <mergeCell ref="B146:D146"/>
    <mergeCell ref="E146:F147"/>
    <mergeCell ref="G146:H146"/>
    <mergeCell ref="B147:D147"/>
    <mergeCell ref="B148:D148"/>
    <mergeCell ref="B149:D149"/>
    <mergeCell ref="B150:D150"/>
    <mergeCell ref="A136:A143"/>
    <mergeCell ref="E136:H136"/>
    <mergeCell ref="B137:D137"/>
    <mergeCell ref="E137:F138"/>
    <mergeCell ref="G137:H137"/>
    <mergeCell ref="B124:D124"/>
    <mergeCell ref="B125:D125"/>
    <mergeCell ref="B126:D126"/>
    <mergeCell ref="E127:H127"/>
    <mergeCell ref="A128:A134"/>
    <mergeCell ref="E128:H128"/>
    <mergeCell ref="B129:D129"/>
    <mergeCell ref="E129:F130"/>
    <mergeCell ref="G129:H129"/>
    <mergeCell ref="B130:D130"/>
    <mergeCell ref="B138:D138"/>
    <mergeCell ref="B139:D139"/>
    <mergeCell ref="B140:D140"/>
    <mergeCell ref="B141:D141"/>
    <mergeCell ref="B142:D142"/>
    <mergeCell ref="B143:D143"/>
    <mergeCell ref="B131:D131"/>
    <mergeCell ref="B132:D132"/>
    <mergeCell ref="B133:D133"/>
    <mergeCell ref="E119:H119"/>
    <mergeCell ref="A120:A126"/>
    <mergeCell ref="E120:H120"/>
    <mergeCell ref="B121:D121"/>
    <mergeCell ref="E121:F122"/>
    <mergeCell ref="G121:H121"/>
    <mergeCell ref="B122:D122"/>
    <mergeCell ref="B123:D123"/>
    <mergeCell ref="E135:H135"/>
    <mergeCell ref="B134:D134"/>
    <mergeCell ref="E112:H112"/>
    <mergeCell ref="A113:A118"/>
    <mergeCell ref="E113:H113"/>
    <mergeCell ref="B114:D114"/>
    <mergeCell ref="E114:F115"/>
    <mergeCell ref="G114:H114"/>
    <mergeCell ref="B115:D115"/>
    <mergeCell ref="B116:D116"/>
    <mergeCell ref="B117:D117"/>
    <mergeCell ref="B118:D118"/>
    <mergeCell ref="E105:H105"/>
    <mergeCell ref="A106:A111"/>
    <mergeCell ref="E106:H106"/>
    <mergeCell ref="B107:D107"/>
    <mergeCell ref="E107:F108"/>
    <mergeCell ref="G107:H107"/>
    <mergeCell ref="B108:D108"/>
    <mergeCell ref="B109:D109"/>
    <mergeCell ref="B110:D110"/>
    <mergeCell ref="B111:D111"/>
    <mergeCell ref="E98:H98"/>
    <mergeCell ref="A99:A104"/>
    <mergeCell ref="E99:H99"/>
    <mergeCell ref="B100:D100"/>
    <mergeCell ref="E100:F101"/>
    <mergeCell ref="G100:H100"/>
    <mergeCell ref="B101:D101"/>
    <mergeCell ref="B102:D102"/>
    <mergeCell ref="B103:D103"/>
    <mergeCell ref="B104:D104"/>
    <mergeCell ref="E90:H90"/>
    <mergeCell ref="A91:A97"/>
    <mergeCell ref="E91:H91"/>
    <mergeCell ref="B92:D92"/>
    <mergeCell ref="E92:F93"/>
    <mergeCell ref="G92:H92"/>
    <mergeCell ref="B93:D93"/>
    <mergeCell ref="B94:D94"/>
    <mergeCell ref="B95:D95"/>
    <mergeCell ref="B96:D96"/>
    <mergeCell ref="B97:D97"/>
    <mergeCell ref="E82:H82"/>
    <mergeCell ref="A83:A89"/>
    <mergeCell ref="E83:H83"/>
    <mergeCell ref="B84:D84"/>
    <mergeCell ref="E84:F85"/>
    <mergeCell ref="G84:H84"/>
    <mergeCell ref="B85:D85"/>
    <mergeCell ref="B86:D86"/>
    <mergeCell ref="B87:D87"/>
    <mergeCell ref="B88:D88"/>
    <mergeCell ref="B89:D89"/>
    <mergeCell ref="E75:H75"/>
    <mergeCell ref="B63:D63"/>
    <mergeCell ref="B64:D64"/>
    <mergeCell ref="B65:D65"/>
    <mergeCell ref="B66:D66"/>
    <mergeCell ref="E67:H67"/>
    <mergeCell ref="A76:A81"/>
    <mergeCell ref="E76:H76"/>
    <mergeCell ref="B77:D77"/>
    <mergeCell ref="E77:F78"/>
    <mergeCell ref="G77:H77"/>
    <mergeCell ref="B78:D78"/>
    <mergeCell ref="B79:D79"/>
    <mergeCell ref="B80:D80"/>
    <mergeCell ref="B81:D81"/>
    <mergeCell ref="A68:A74"/>
    <mergeCell ref="E68:H68"/>
    <mergeCell ref="B69:D69"/>
    <mergeCell ref="E69:F70"/>
    <mergeCell ref="G69:H69"/>
    <mergeCell ref="B56:D56"/>
    <mergeCell ref="B57:D57"/>
    <mergeCell ref="E58:H58"/>
    <mergeCell ref="A59:A66"/>
    <mergeCell ref="E59:H59"/>
    <mergeCell ref="B60:D60"/>
    <mergeCell ref="E60:F61"/>
    <mergeCell ref="G60:H60"/>
    <mergeCell ref="B61:D61"/>
    <mergeCell ref="B62:D62"/>
    <mergeCell ref="B70:D70"/>
    <mergeCell ref="B71:D71"/>
    <mergeCell ref="B72:D72"/>
    <mergeCell ref="B73:D73"/>
    <mergeCell ref="B74:D74"/>
    <mergeCell ref="B49:D49"/>
    <mergeCell ref="E50:H50"/>
    <mergeCell ref="A51:A57"/>
    <mergeCell ref="E51:H51"/>
    <mergeCell ref="B52:D52"/>
    <mergeCell ref="E52:F53"/>
    <mergeCell ref="G52:H52"/>
    <mergeCell ref="B53:D53"/>
    <mergeCell ref="B54:D54"/>
    <mergeCell ref="B55:D55"/>
    <mergeCell ref="E36:H36"/>
    <mergeCell ref="A37:A42"/>
    <mergeCell ref="E37:H37"/>
    <mergeCell ref="B38:D38"/>
    <mergeCell ref="E38:F39"/>
    <mergeCell ref="G38:H38"/>
    <mergeCell ref="A45:A48"/>
    <mergeCell ref="E45:H45"/>
    <mergeCell ref="B46:D46"/>
    <mergeCell ref="E46:F47"/>
    <mergeCell ref="G46:H46"/>
    <mergeCell ref="B47:D47"/>
    <mergeCell ref="B48:D48"/>
    <mergeCell ref="B39:D39"/>
    <mergeCell ref="B40:D40"/>
    <mergeCell ref="B41:D41"/>
    <mergeCell ref="B42:D42"/>
    <mergeCell ref="B43:D43"/>
    <mergeCell ref="E44:H44"/>
    <mergeCell ref="E28:H28"/>
    <mergeCell ref="A29:A35"/>
    <mergeCell ref="E29:H29"/>
    <mergeCell ref="B30:D30"/>
    <mergeCell ref="E30:F31"/>
    <mergeCell ref="G30:H30"/>
    <mergeCell ref="B31:D31"/>
    <mergeCell ref="B32:D32"/>
    <mergeCell ref="B33:D33"/>
    <mergeCell ref="B34:D34"/>
    <mergeCell ref="B35:D35"/>
    <mergeCell ref="E19:H19"/>
    <mergeCell ref="A20:A27"/>
    <mergeCell ref="E20:H20"/>
    <mergeCell ref="B21:D21"/>
    <mergeCell ref="E21:F22"/>
    <mergeCell ref="G21:H21"/>
    <mergeCell ref="B22:D22"/>
    <mergeCell ref="B23:D23"/>
    <mergeCell ref="B24:D24"/>
    <mergeCell ref="B25:D25"/>
    <mergeCell ref="B26:D26"/>
    <mergeCell ref="B27:D27"/>
    <mergeCell ref="E11:H11"/>
    <mergeCell ref="A12:A18"/>
    <mergeCell ref="E12:H12"/>
    <mergeCell ref="B13:D13"/>
    <mergeCell ref="E13:F14"/>
    <mergeCell ref="G13:H13"/>
    <mergeCell ref="B14:D14"/>
    <mergeCell ref="B15:D15"/>
    <mergeCell ref="B16:D16"/>
    <mergeCell ref="B17:D17"/>
    <mergeCell ref="B18:D18"/>
    <mergeCell ref="B7:D7"/>
    <mergeCell ref="E7:F7"/>
    <mergeCell ref="B8:D8"/>
    <mergeCell ref="B9:D9"/>
    <mergeCell ref="B10:D10"/>
    <mergeCell ref="E10:F10"/>
    <mergeCell ref="E3:H3"/>
    <mergeCell ref="A4:A10"/>
    <mergeCell ref="E4:H4"/>
    <mergeCell ref="B5:D5"/>
    <mergeCell ref="E5:F6"/>
    <mergeCell ref="G5:H5"/>
    <mergeCell ref="B6:D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WILLAN MANUYAMA AIGUANA</dc:creator>
  <cp:lastModifiedBy>MARIA PATRICIA ZUAZO NISTTAHUZ</cp:lastModifiedBy>
  <cp:lastPrinted>2023-05-10T19:48:23Z</cp:lastPrinted>
  <dcterms:created xsi:type="dcterms:W3CDTF">2023-05-10T19:00:06Z</dcterms:created>
  <dcterms:modified xsi:type="dcterms:W3CDTF">2023-05-11T18:42:15Z</dcterms:modified>
</cp:coreProperties>
</file>